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5490" yWindow="585" windowWidth="9615" windowHeight="735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нарххо!$K$1:$K$832</definedName>
    <definedName name="_xlnm.Print_Area" localSheetId="0">нарххо!$A$5:$S$832</definedName>
    <definedName name="_xlnm.Print_Area" localSheetId="4">'Тел Точикистон'!$A$1:$G$25</definedName>
  </definedNames>
  <calcPr calcId="1257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Q831" i="3"/>
  <c r="P831"/>
  <c r="O831"/>
  <c r="N831"/>
  <c r="M831"/>
  <c r="L831"/>
  <c r="K831"/>
  <c r="Q830"/>
  <c r="P830"/>
  <c r="O830"/>
  <c r="N830"/>
  <c r="M830"/>
  <c r="L830"/>
  <c r="K830"/>
  <c r="Q828"/>
  <c r="P828"/>
  <c r="O828"/>
  <c r="N828"/>
  <c r="M828"/>
  <c r="L828"/>
  <c r="K828"/>
  <c r="Q827"/>
  <c r="P827"/>
  <c r="O827"/>
  <c r="N827"/>
  <c r="M827"/>
  <c r="L827"/>
  <c r="Q826"/>
  <c r="P826"/>
  <c r="O826"/>
  <c r="N826"/>
  <c r="M826"/>
  <c r="L826"/>
  <c r="K826"/>
  <c r="Q825"/>
  <c r="P825"/>
  <c r="O825"/>
  <c r="N825"/>
  <c r="M825"/>
  <c r="L825"/>
  <c r="K825"/>
  <c r="Q824"/>
  <c r="P824"/>
  <c r="O824"/>
  <c r="N824"/>
  <c r="M824"/>
  <c r="L824"/>
  <c r="K824"/>
  <c r="Q823"/>
  <c r="P823"/>
  <c r="O823"/>
  <c r="N823"/>
  <c r="M823"/>
  <c r="L823"/>
  <c r="K823"/>
  <c r="Q822"/>
  <c r="P822"/>
  <c r="O822"/>
  <c r="N822"/>
  <c r="M822"/>
  <c r="L822"/>
  <c r="K822"/>
  <c r="Q821"/>
  <c r="P821"/>
  <c r="O821"/>
  <c r="N821"/>
  <c r="M821"/>
  <c r="L821"/>
  <c r="K821"/>
  <c r="Q820"/>
  <c r="P820"/>
  <c r="O820"/>
  <c r="N820"/>
  <c r="M820"/>
  <c r="L820"/>
  <c r="K820"/>
  <c r="Q819"/>
  <c r="P819"/>
  <c r="O819"/>
  <c r="N819"/>
  <c r="M819"/>
  <c r="L819"/>
  <c r="K819"/>
  <c r="Q818"/>
  <c r="P818"/>
  <c r="O818"/>
  <c r="N818"/>
  <c r="M818"/>
  <c r="L818"/>
  <c r="K818"/>
  <c r="Q817"/>
  <c r="P817"/>
  <c r="O817"/>
  <c r="N817"/>
  <c r="M817"/>
  <c r="L817"/>
  <c r="K817"/>
  <c r="Q816"/>
  <c r="P816"/>
  <c r="O816"/>
  <c r="N816"/>
  <c r="M816"/>
  <c r="L816"/>
  <c r="K816"/>
  <c r="Q815"/>
  <c r="P815"/>
  <c r="O815"/>
  <c r="N815"/>
  <c r="M815"/>
  <c r="L815"/>
  <c r="K815"/>
  <c r="Q814"/>
  <c r="P814"/>
  <c r="O814"/>
  <c r="N814"/>
  <c r="M814"/>
  <c r="L814"/>
  <c r="K814"/>
  <c r="Q813"/>
  <c r="P813"/>
  <c r="O813"/>
  <c r="N813"/>
  <c r="M813"/>
  <c r="L813"/>
  <c r="K813"/>
  <c r="Q812"/>
  <c r="P812"/>
  <c r="O812"/>
  <c r="N812"/>
  <c r="M812"/>
  <c r="L812"/>
  <c r="K812"/>
  <c r="Q811"/>
  <c r="P811"/>
  <c r="O811"/>
  <c r="N811"/>
  <c r="M811"/>
  <c r="L811"/>
  <c r="K811"/>
  <c r="Q810"/>
  <c r="P810"/>
  <c r="O810"/>
  <c r="N810"/>
  <c r="M810"/>
  <c r="L810"/>
  <c r="K810"/>
  <c r="Q809"/>
  <c r="P809"/>
  <c r="O809"/>
  <c r="N809"/>
  <c r="M809"/>
  <c r="L809"/>
  <c r="K809"/>
  <c r="Q808"/>
  <c r="P808"/>
  <c r="O808"/>
  <c r="N808"/>
  <c r="M808"/>
  <c r="L808"/>
  <c r="K808"/>
  <c r="Q807"/>
  <c r="P807"/>
  <c r="O807"/>
  <c r="N807"/>
  <c r="M807"/>
  <c r="L807"/>
  <c r="K807"/>
  <c r="Q806"/>
  <c r="P806"/>
  <c r="O806"/>
  <c r="N806"/>
  <c r="M806"/>
  <c r="L806"/>
  <c r="K806"/>
  <c r="Q805"/>
  <c r="P805"/>
  <c r="O805"/>
  <c r="N805"/>
  <c r="M805"/>
  <c r="L805"/>
  <c r="K805"/>
  <c r="Q804"/>
  <c r="P804"/>
  <c r="O804"/>
  <c r="N804"/>
  <c r="M804"/>
  <c r="L804"/>
  <c r="K804"/>
  <c r="Q803"/>
  <c r="P803"/>
  <c r="O803"/>
  <c r="N803"/>
  <c r="M803"/>
  <c r="L803"/>
  <c r="K803"/>
  <c r="J803"/>
  <c r="Q795"/>
  <c r="P795"/>
  <c r="O795"/>
  <c r="N795"/>
  <c r="M795"/>
  <c r="L795"/>
  <c r="K795"/>
  <c r="Q794"/>
  <c r="P794"/>
  <c r="O794"/>
  <c r="N794"/>
  <c r="M794"/>
  <c r="L794"/>
  <c r="K794"/>
  <c r="Q792"/>
  <c r="P792"/>
  <c r="O792"/>
  <c r="N792"/>
  <c r="M792"/>
  <c r="L792"/>
  <c r="K792"/>
  <c r="Q791"/>
  <c r="P791"/>
  <c r="O791"/>
  <c r="N791"/>
  <c r="M791"/>
  <c r="L791"/>
  <c r="Q790"/>
  <c r="P790"/>
  <c r="O790"/>
  <c r="N790"/>
  <c r="M790"/>
  <c r="L790"/>
  <c r="K790"/>
  <c r="Q789"/>
  <c r="P789"/>
  <c r="O789"/>
  <c r="N789"/>
  <c r="M789"/>
  <c r="L789"/>
  <c r="K789"/>
  <c r="Q788"/>
  <c r="P788"/>
  <c r="O788"/>
  <c r="N788"/>
  <c r="M788"/>
  <c r="L788"/>
  <c r="K788"/>
  <c r="Q787"/>
  <c r="P787"/>
  <c r="O787"/>
  <c r="N787"/>
  <c r="M787"/>
  <c r="L787"/>
  <c r="K787"/>
  <c r="Q786"/>
  <c r="P786"/>
  <c r="O786"/>
  <c r="N786"/>
  <c r="M786"/>
  <c r="L786"/>
  <c r="K786"/>
  <c r="Q785"/>
  <c r="P785"/>
  <c r="O785"/>
  <c r="N785"/>
  <c r="M785"/>
  <c r="L785"/>
  <c r="K785"/>
  <c r="Q784"/>
  <c r="P784"/>
  <c r="O784"/>
  <c r="N784"/>
  <c r="M784"/>
  <c r="L784"/>
  <c r="K784"/>
  <c r="Q783"/>
  <c r="P783"/>
  <c r="O783"/>
  <c r="N783"/>
  <c r="M783"/>
  <c r="L783"/>
  <c r="K783"/>
  <c r="Q782"/>
  <c r="P782"/>
  <c r="O782"/>
  <c r="N782"/>
  <c r="M782"/>
  <c r="L782"/>
  <c r="K782"/>
  <c r="Q781"/>
  <c r="P781"/>
  <c r="O781"/>
  <c r="N781"/>
  <c r="M781"/>
  <c r="L781"/>
  <c r="K781"/>
  <c r="Q780"/>
  <c r="P780"/>
  <c r="O780"/>
  <c r="N780"/>
  <c r="M780"/>
  <c r="L780"/>
  <c r="K780"/>
  <c r="Q779"/>
  <c r="P779"/>
  <c r="O779"/>
  <c r="N779"/>
  <c r="M779"/>
  <c r="L779"/>
  <c r="K779"/>
  <c r="Q778"/>
  <c r="P778"/>
  <c r="O778"/>
  <c r="N778"/>
  <c r="M778"/>
  <c r="L778"/>
  <c r="K778"/>
  <c r="Q777"/>
  <c r="P777"/>
  <c r="O777"/>
  <c r="N777"/>
  <c r="M777"/>
  <c r="L777"/>
  <c r="K777"/>
  <c r="Q776"/>
  <c r="P776"/>
  <c r="O776"/>
  <c r="N776"/>
  <c r="M776"/>
  <c r="L776"/>
  <c r="K776"/>
  <c r="Q775"/>
  <c r="P775"/>
  <c r="O775"/>
  <c r="N775"/>
  <c r="M775"/>
  <c r="L775"/>
  <c r="K775"/>
  <c r="Q774"/>
  <c r="P774"/>
  <c r="O774"/>
  <c r="N774"/>
  <c r="M774"/>
  <c r="L774"/>
  <c r="K774"/>
  <c r="Q773"/>
  <c r="P773"/>
  <c r="O773"/>
  <c r="N773"/>
  <c r="M773"/>
  <c r="L773"/>
  <c r="K773"/>
  <c r="Q772"/>
  <c r="P772"/>
  <c r="O772"/>
  <c r="N772"/>
  <c r="M772"/>
  <c r="L772"/>
  <c r="K772"/>
  <c r="Q771"/>
  <c r="P771"/>
  <c r="O771"/>
  <c r="N771"/>
  <c r="M771"/>
  <c r="L771"/>
  <c r="K771"/>
  <c r="Q770"/>
  <c r="P770"/>
  <c r="O770"/>
  <c r="N770"/>
  <c r="M770"/>
  <c r="L770"/>
  <c r="K770"/>
  <c r="Q769"/>
  <c r="P769"/>
  <c r="O769"/>
  <c r="N769"/>
  <c r="M769"/>
  <c r="L769"/>
  <c r="K769"/>
  <c r="Q768"/>
  <c r="P768"/>
  <c r="O768"/>
  <c r="N768"/>
  <c r="M768"/>
  <c r="L768"/>
  <c r="K768"/>
  <c r="Q767"/>
  <c r="P767"/>
  <c r="O767"/>
  <c r="N767"/>
  <c r="M767"/>
  <c r="L767"/>
  <c r="K767"/>
  <c r="J767"/>
  <c r="Q759"/>
  <c r="P759"/>
  <c r="O759"/>
  <c r="N759"/>
  <c r="M759"/>
  <c r="L759"/>
  <c r="K759"/>
  <c r="Q758"/>
  <c r="P758"/>
  <c r="O758"/>
  <c r="N758"/>
  <c r="M758"/>
  <c r="L758"/>
  <c r="K758"/>
  <c r="Q756"/>
  <c r="P756"/>
  <c r="O756"/>
  <c r="N756"/>
  <c r="M756"/>
  <c r="L756"/>
  <c r="K756"/>
  <c r="Q755"/>
  <c r="P755"/>
  <c r="O755"/>
  <c r="N755"/>
  <c r="M755"/>
  <c r="L755"/>
  <c r="Q754"/>
  <c r="P754"/>
  <c r="O754"/>
  <c r="N754"/>
  <c r="M754"/>
  <c r="L754"/>
  <c r="K754"/>
  <c r="Q753"/>
  <c r="P753"/>
  <c r="O753"/>
  <c r="N753"/>
  <c r="M753"/>
  <c r="L753"/>
  <c r="K753"/>
  <c r="Q752"/>
  <c r="P752"/>
  <c r="O752"/>
  <c r="N752"/>
  <c r="M752"/>
  <c r="L752"/>
  <c r="K752"/>
  <c r="Q751"/>
  <c r="P751"/>
  <c r="O751"/>
  <c r="N751"/>
  <c r="M751"/>
  <c r="L751"/>
  <c r="K751"/>
  <c r="Q750"/>
  <c r="P750"/>
  <c r="O750"/>
  <c r="N750"/>
  <c r="M750"/>
  <c r="L750"/>
  <c r="K750"/>
  <c r="Q749"/>
  <c r="P749"/>
  <c r="O749"/>
  <c r="N749"/>
  <c r="M749"/>
  <c r="L749"/>
  <c r="K749"/>
  <c r="Q748"/>
  <c r="P748"/>
  <c r="O748"/>
  <c r="N748"/>
  <c r="M748"/>
  <c r="L748"/>
  <c r="K748"/>
  <c r="Q747"/>
  <c r="P747"/>
  <c r="O747"/>
  <c r="N747"/>
  <c r="M747"/>
  <c r="L747"/>
  <c r="K747"/>
  <c r="Q746"/>
  <c r="P746"/>
  <c r="O746"/>
  <c r="N746"/>
  <c r="M746"/>
  <c r="L746"/>
  <c r="K746"/>
  <c r="Q745"/>
  <c r="P745"/>
  <c r="O745"/>
  <c r="N745"/>
  <c r="M745"/>
  <c r="L745"/>
  <c r="K745"/>
  <c r="Q744"/>
  <c r="P744"/>
  <c r="O744"/>
  <c r="N744"/>
  <c r="M744"/>
  <c r="L744"/>
  <c r="K744"/>
  <c r="Q743"/>
  <c r="P743"/>
  <c r="O743"/>
  <c r="N743"/>
  <c r="M743"/>
  <c r="L743"/>
  <c r="K743"/>
  <c r="Q742"/>
  <c r="P742"/>
  <c r="O742"/>
  <c r="N742"/>
  <c r="M742"/>
  <c r="L742"/>
  <c r="K742"/>
  <c r="Q741"/>
  <c r="P741"/>
  <c r="O741"/>
  <c r="N741"/>
  <c r="M741"/>
  <c r="L741"/>
  <c r="K741"/>
  <c r="Q740"/>
  <c r="P740"/>
  <c r="O740"/>
  <c r="N740"/>
  <c r="M740"/>
  <c r="L740"/>
  <c r="K740"/>
  <c r="Q739"/>
  <c r="P739"/>
  <c r="O739"/>
  <c r="N739"/>
  <c r="M739"/>
  <c r="L739"/>
  <c r="K739"/>
  <c r="Q738"/>
  <c r="P738"/>
  <c r="O738"/>
  <c r="N738"/>
  <c r="M738"/>
  <c r="L738"/>
  <c r="K738"/>
  <c r="Q737"/>
  <c r="P737"/>
  <c r="O737"/>
  <c r="N737"/>
  <c r="M737"/>
  <c r="L737"/>
  <c r="K737"/>
  <c r="Q736"/>
  <c r="P736"/>
  <c r="O736"/>
  <c r="N736"/>
  <c r="M736"/>
  <c r="L736"/>
  <c r="K736"/>
  <c r="Q735"/>
  <c r="P735"/>
  <c r="O735"/>
  <c r="N735"/>
  <c r="M735"/>
  <c r="L735"/>
  <c r="K735"/>
  <c r="Q734"/>
  <c r="Q733"/>
  <c r="P733"/>
  <c r="O733"/>
  <c r="N733"/>
  <c r="M733"/>
  <c r="L733"/>
  <c r="K733"/>
  <c r="Q732"/>
  <c r="P732"/>
  <c r="O732"/>
  <c r="N732"/>
  <c r="M732"/>
  <c r="L732"/>
  <c r="K732"/>
  <c r="Q731"/>
  <c r="P731"/>
  <c r="O731"/>
  <c r="N731"/>
  <c r="M731"/>
  <c r="L731"/>
  <c r="K731"/>
  <c r="Q730"/>
  <c r="P730"/>
  <c r="O730"/>
  <c r="N730"/>
  <c r="M730"/>
  <c r="L730"/>
  <c r="K730"/>
  <c r="Q729"/>
  <c r="P729"/>
  <c r="O729"/>
  <c r="N729"/>
  <c r="M729"/>
  <c r="L729"/>
  <c r="K729"/>
  <c r="J729"/>
  <c r="Q721"/>
  <c r="P721"/>
  <c r="O721"/>
  <c r="N721"/>
  <c r="M721"/>
  <c r="L721"/>
  <c r="K721"/>
  <c r="Q720"/>
  <c r="P720"/>
  <c r="O720"/>
  <c r="N720"/>
  <c r="M720"/>
  <c r="L720"/>
  <c r="K720"/>
  <c r="Q718"/>
  <c r="P718"/>
  <c r="O718"/>
  <c r="N718"/>
  <c r="M718"/>
  <c r="L718"/>
  <c r="K718"/>
  <c r="Q717"/>
  <c r="P717"/>
  <c r="O717"/>
  <c r="N717"/>
  <c r="M717"/>
  <c r="L717"/>
  <c r="Q716"/>
  <c r="P716"/>
  <c r="O716"/>
  <c r="N716"/>
  <c r="M716"/>
  <c r="L716"/>
  <c r="K716"/>
  <c r="Q715"/>
  <c r="P715"/>
  <c r="O715"/>
  <c r="N715"/>
  <c r="M715"/>
  <c r="L715"/>
  <c r="K715"/>
  <c r="Q714"/>
  <c r="P714"/>
  <c r="O714"/>
  <c r="N714"/>
  <c r="M714"/>
  <c r="L714"/>
  <c r="K714"/>
  <c r="Q713"/>
  <c r="P713"/>
  <c r="O713"/>
  <c r="N713"/>
  <c r="M713"/>
  <c r="L713"/>
  <c r="K713"/>
  <c r="Q712"/>
  <c r="P712"/>
  <c r="O712"/>
  <c r="N712"/>
  <c r="M712"/>
  <c r="L712"/>
  <c r="K712"/>
  <c r="Q711"/>
  <c r="P711"/>
  <c r="O711"/>
  <c r="N711"/>
  <c r="M711"/>
  <c r="L711"/>
  <c r="K711"/>
  <c r="Q710"/>
  <c r="P710"/>
  <c r="O710"/>
  <c r="N710"/>
  <c r="M710"/>
  <c r="L710"/>
  <c r="K710"/>
  <c r="Q709"/>
  <c r="P709"/>
  <c r="O709"/>
  <c r="N709"/>
  <c r="M709"/>
  <c r="L709"/>
  <c r="K709"/>
  <c r="Q708"/>
  <c r="P708"/>
  <c r="O708"/>
  <c r="N708"/>
  <c r="M708"/>
  <c r="L708"/>
  <c r="K708"/>
  <c r="Q707"/>
  <c r="P707"/>
  <c r="O707"/>
  <c r="N707"/>
  <c r="M707"/>
  <c r="L707"/>
  <c r="K707"/>
  <c r="Q706"/>
  <c r="P706"/>
  <c r="O706"/>
  <c r="N706"/>
  <c r="M706"/>
  <c r="L706"/>
  <c r="K706"/>
  <c r="Q705"/>
  <c r="P705"/>
  <c r="O705"/>
  <c r="N705"/>
  <c r="M705"/>
  <c r="L705"/>
  <c r="K705"/>
  <c r="Q704"/>
  <c r="P704"/>
  <c r="O704"/>
  <c r="N704"/>
  <c r="M704"/>
  <c r="L704"/>
  <c r="K704"/>
  <c r="Q703"/>
  <c r="P703"/>
  <c r="O703"/>
  <c r="N703"/>
  <c r="M703"/>
  <c r="L703"/>
  <c r="K703"/>
  <c r="Q702"/>
  <c r="P702"/>
  <c r="O702"/>
  <c r="N702"/>
  <c r="M702"/>
  <c r="L702"/>
  <c r="K702"/>
  <c r="Q701"/>
  <c r="P701"/>
  <c r="O701"/>
  <c r="N701"/>
  <c r="M701"/>
  <c r="L701"/>
  <c r="K701"/>
  <c r="Q700"/>
  <c r="P700"/>
  <c r="O700"/>
  <c r="N700"/>
  <c r="M700"/>
  <c r="L700"/>
  <c r="K700"/>
  <c r="Q699"/>
  <c r="P699"/>
  <c r="O699"/>
  <c r="N699"/>
  <c r="M699"/>
  <c r="L699"/>
  <c r="K699"/>
  <c r="Q698"/>
  <c r="P698"/>
  <c r="O698"/>
  <c r="N698"/>
  <c r="M698"/>
  <c r="L698"/>
  <c r="K698"/>
  <c r="Q697"/>
  <c r="P697"/>
  <c r="O697"/>
  <c r="N697"/>
  <c r="M697"/>
  <c r="L697"/>
  <c r="K697"/>
  <c r="Q696"/>
  <c r="K696"/>
  <c r="Q695"/>
  <c r="P695"/>
  <c r="O695"/>
  <c r="N695"/>
  <c r="M695"/>
  <c r="L695"/>
  <c r="K695"/>
  <c r="Q694"/>
  <c r="P694"/>
  <c r="O694"/>
  <c r="N694"/>
  <c r="M694"/>
  <c r="L694"/>
  <c r="K694"/>
  <c r="Q693"/>
  <c r="P693"/>
  <c r="O693"/>
  <c r="N693"/>
  <c r="M693"/>
  <c r="L693"/>
  <c r="K693"/>
  <c r="Q692"/>
  <c r="P692"/>
  <c r="O692"/>
  <c r="N692"/>
  <c r="M692"/>
  <c r="L692"/>
  <c r="K692"/>
  <c r="Q691"/>
  <c r="P691"/>
  <c r="O691"/>
  <c r="N691"/>
  <c r="M691"/>
  <c r="L691"/>
  <c r="K691"/>
  <c r="J691"/>
  <c r="Q683"/>
  <c r="P683"/>
  <c r="O683"/>
  <c r="N683"/>
  <c r="M683"/>
  <c r="L683"/>
  <c r="K683"/>
  <c r="Q682"/>
  <c r="P682"/>
  <c r="O682"/>
  <c r="N682"/>
  <c r="M682"/>
  <c r="L682"/>
  <c r="K682"/>
  <c r="Q680"/>
  <c r="P680"/>
  <c r="O680"/>
  <c r="N680"/>
  <c r="M680"/>
  <c r="L680"/>
  <c r="K680"/>
  <c r="Q679"/>
  <c r="P679"/>
  <c r="O679"/>
  <c r="N679"/>
  <c r="M679"/>
  <c r="L679"/>
  <c r="Q678"/>
  <c r="P678"/>
  <c r="O678"/>
  <c r="N678"/>
  <c r="M678"/>
  <c r="L678"/>
  <c r="K678"/>
  <c r="Q677"/>
  <c r="P677"/>
  <c r="O677"/>
  <c r="N677"/>
  <c r="M677"/>
  <c r="L677"/>
  <c r="K677"/>
  <c r="Q676"/>
  <c r="P676"/>
  <c r="O676"/>
  <c r="N676"/>
  <c r="M676"/>
  <c r="L676"/>
  <c r="K676"/>
  <c r="Q675"/>
  <c r="P675"/>
  <c r="O675"/>
  <c r="N675"/>
  <c r="M675"/>
  <c r="L675"/>
  <c r="K675"/>
  <c r="Q674"/>
  <c r="P674"/>
  <c r="O674"/>
  <c r="N674"/>
  <c r="M674"/>
  <c r="L674"/>
  <c r="K674"/>
  <c r="Q673"/>
  <c r="P673"/>
  <c r="O673"/>
  <c r="N673"/>
  <c r="M673"/>
  <c r="L673"/>
  <c r="K673"/>
  <c r="Q672"/>
  <c r="P672"/>
  <c r="O672"/>
  <c r="N672"/>
  <c r="M672"/>
  <c r="L672"/>
  <c r="K672"/>
  <c r="Q671"/>
  <c r="P671"/>
  <c r="O671"/>
  <c r="N671"/>
  <c r="M671"/>
  <c r="L671"/>
  <c r="K671"/>
  <c r="Q670"/>
  <c r="P670"/>
  <c r="O670"/>
  <c r="N670"/>
  <c r="M670"/>
  <c r="L670"/>
  <c r="K670"/>
  <c r="Q669"/>
  <c r="P669"/>
  <c r="O669"/>
  <c r="N669"/>
  <c r="M669"/>
  <c r="L669"/>
  <c r="K669"/>
  <c r="Q668"/>
  <c r="P668"/>
  <c r="O668"/>
  <c r="N668"/>
  <c r="M668"/>
  <c r="L668"/>
  <c r="K668"/>
  <c r="Q667"/>
  <c r="P667"/>
  <c r="O667"/>
  <c r="N667"/>
  <c r="M667"/>
  <c r="L667"/>
  <c r="K667"/>
  <c r="Q666"/>
  <c r="P666"/>
  <c r="O666"/>
  <c r="N666"/>
  <c r="M666"/>
  <c r="L666"/>
  <c r="K666"/>
  <c r="Q665"/>
  <c r="P665"/>
  <c r="O665"/>
  <c r="N665"/>
  <c r="M665"/>
  <c r="L665"/>
  <c r="K665"/>
  <c r="Q664"/>
  <c r="P664"/>
  <c r="O664"/>
  <c r="N664"/>
  <c r="M664"/>
  <c r="L664"/>
  <c r="K664"/>
  <c r="Q663"/>
  <c r="P663"/>
  <c r="O663"/>
  <c r="N663"/>
  <c r="M663"/>
  <c r="L663"/>
  <c r="K663"/>
  <c r="Q662"/>
  <c r="P662"/>
  <c r="O662"/>
  <c r="N662"/>
  <c r="M662"/>
  <c r="L662"/>
  <c r="K662"/>
  <c r="Q661"/>
  <c r="P661"/>
  <c r="O661"/>
  <c r="N661"/>
  <c r="M661"/>
  <c r="L661"/>
  <c r="K661"/>
  <c r="Q660"/>
  <c r="P660"/>
  <c r="O660"/>
  <c r="N660"/>
  <c r="M660"/>
  <c r="L660"/>
  <c r="K660"/>
  <c r="Q659"/>
  <c r="P659"/>
  <c r="O659"/>
  <c r="N659"/>
  <c r="M659"/>
  <c r="L659"/>
  <c r="K659"/>
  <c r="Q658"/>
  <c r="K658"/>
  <c r="Q657"/>
  <c r="P657"/>
  <c r="O657"/>
  <c r="N657"/>
  <c r="M657"/>
  <c r="L657"/>
  <c r="K657"/>
  <c r="Q656"/>
  <c r="P656"/>
  <c r="O656"/>
  <c r="N656"/>
  <c r="M656"/>
  <c r="L656"/>
  <c r="K656"/>
  <c r="Q655"/>
  <c r="P655"/>
  <c r="O655"/>
  <c r="N655"/>
  <c r="M655"/>
  <c r="L655"/>
  <c r="K655"/>
  <c r="Q654"/>
  <c r="P654"/>
  <c r="O654"/>
  <c r="N654"/>
  <c r="M654"/>
  <c r="L654"/>
  <c r="K654"/>
  <c r="Q653"/>
  <c r="P653"/>
  <c r="O653"/>
  <c r="N653"/>
  <c r="M653"/>
  <c r="L653"/>
  <c r="K653"/>
  <c r="J653"/>
  <c r="Q645"/>
  <c r="P645"/>
  <c r="O645"/>
  <c r="N645"/>
  <c r="M645"/>
  <c r="L645"/>
  <c r="K645"/>
  <c r="Q644"/>
  <c r="P644"/>
  <c r="O644"/>
  <c r="N644"/>
  <c r="M644"/>
  <c r="L644"/>
  <c r="K644"/>
  <c r="Q642"/>
  <c r="P642"/>
  <c r="O642"/>
  <c r="N642"/>
  <c r="M642"/>
  <c r="L642"/>
  <c r="K642"/>
  <c r="Q641"/>
  <c r="P641"/>
  <c r="O641"/>
  <c r="N641"/>
  <c r="M641"/>
  <c r="L641"/>
  <c r="Q640"/>
  <c r="P640"/>
  <c r="O640"/>
  <c r="N640"/>
  <c r="M640"/>
  <c r="L640"/>
  <c r="K640"/>
  <c r="Q639"/>
  <c r="P639"/>
  <c r="O639"/>
  <c r="N639"/>
  <c r="M639"/>
  <c r="L639"/>
  <c r="K639"/>
  <c r="Q638"/>
  <c r="P638"/>
  <c r="O638"/>
  <c r="N638"/>
  <c r="M638"/>
  <c r="L638"/>
  <c r="K638"/>
  <c r="Q637"/>
  <c r="P637"/>
  <c r="O637"/>
  <c r="N637"/>
  <c r="M637"/>
  <c r="L637"/>
  <c r="K637"/>
  <c r="Q636"/>
  <c r="P636"/>
  <c r="O636"/>
  <c r="N636"/>
  <c r="M636"/>
  <c r="L636"/>
  <c r="K636"/>
  <c r="Q635"/>
  <c r="P635"/>
  <c r="O635"/>
  <c r="N635"/>
  <c r="M635"/>
  <c r="L635"/>
  <c r="K635"/>
  <c r="Q634"/>
  <c r="P634"/>
  <c r="O634"/>
  <c r="N634"/>
  <c r="M634"/>
  <c r="L634"/>
  <c r="K634"/>
  <c r="Q633"/>
  <c r="P633"/>
  <c r="O633"/>
  <c r="N633"/>
  <c r="M633"/>
  <c r="L633"/>
  <c r="K633"/>
  <c r="Q632"/>
  <c r="P632"/>
  <c r="O632"/>
  <c r="N632"/>
  <c r="M632"/>
  <c r="L632"/>
  <c r="K632"/>
  <c r="Q631"/>
  <c r="P631"/>
  <c r="O631"/>
  <c r="N631"/>
  <c r="M631"/>
  <c r="L631"/>
  <c r="K631"/>
  <c r="Q630"/>
  <c r="P630"/>
  <c r="O630"/>
  <c r="N630"/>
  <c r="M630"/>
  <c r="L630"/>
  <c r="K630"/>
  <c r="Q629"/>
  <c r="P629"/>
  <c r="O629"/>
  <c r="N629"/>
  <c r="M629"/>
  <c r="L629"/>
  <c r="K629"/>
  <c r="Q628"/>
  <c r="P628"/>
  <c r="O628"/>
  <c r="N628"/>
  <c r="M628"/>
  <c r="L628"/>
  <c r="K628"/>
  <c r="Q627"/>
  <c r="P627"/>
  <c r="O627"/>
  <c r="N627"/>
  <c r="M627"/>
  <c r="L627"/>
  <c r="K627"/>
  <c r="Q626"/>
  <c r="P626"/>
  <c r="O626"/>
  <c r="N626"/>
  <c r="M626"/>
  <c r="L626"/>
  <c r="K626"/>
  <c r="Q625"/>
  <c r="P625"/>
  <c r="O625"/>
  <c r="N625"/>
  <c r="M625"/>
  <c r="L625"/>
  <c r="K625"/>
  <c r="Q624"/>
  <c r="P624"/>
  <c r="O624"/>
  <c r="N624"/>
  <c r="M624"/>
  <c r="L624"/>
  <c r="K624"/>
  <c r="Q623"/>
  <c r="P623"/>
  <c r="O623"/>
  <c r="N623"/>
  <c r="M623"/>
  <c r="L623"/>
  <c r="K623"/>
  <c r="Q622"/>
  <c r="P622"/>
  <c r="O622"/>
  <c r="N622"/>
  <c r="M622"/>
  <c r="L622"/>
  <c r="K622"/>
  <c r="Q621"/>
  <c r="P621"/>
  <c r="O621"/>
  <c r="N621"/>
  <c r="M621"/>
  <c r="L621"/>
  <c r="K621"/>
  <c r="Q620"/>
  <c r="K620"/>
  <c r="Q619"/>
  <c r="P619"/>
  <c r="O619"/>
  <c r="N619"/>
  <c r="M619"/>
  <c r="L619"/>
  <c r="K619"/>
  <c r="Q618"/>
  <c r="P618"/>
  <c r="O618"/>
  <c r="N618"/>
  <c r="M618"/>
  <c r="L618"/>
  <c r="K618"/>
  <c r="Q617"/>
  <c r="P617"/>
  <c r="O617"/>
  <c r="N617"/>
  <c r="M617"/>
  <c r="L617"/>
  <c r="K617"/>
  <c r="Q616"/>
  <c r="P616"/>
  <c r="O616"/>
  <c r="N616"/>
  <c r="M616"/>
  <c r="L616"/>
  <c r="K616"/>
  <c r="Q615"/>
  <c r="P615"/>
  <c r="O615"/>
  <c r="N615"/>
  <c r="M615"/>
  <c r="L615"/>
  <c r="K615"/>
  <c r="J615"/>
  <c r="Q607"/>
  <c r="P607"/>
  <c r="O607"/>
  <c r="N607"/>
  <c r="M607"/>
  <c r="L607"/>
  <c r="K607"/>
  <c r="Q606"/>
  <c r="P606"/>
  <c r="O606"/>
  <c r="N606"/>
  <c r="M606"/>
  <c r="L606"/>
  <c r="K606"/>
  <c r="Q604"/>
  <c r="P604"/>
  <c r="O604"/>
  <c r="N604"/>
  <c r="M604"/>
  <c r="L604"/>
  <c r="K604"/>
  <c r="Q603"/>
  <c r="P603"/>
  <c r="O603"/>
  <c r="N603"/>
  <c r="M603"/>
  <c r="L603"/>
  <c r="Q602"/>
  <c r="P602"/>
  <c r="O602"/>
  <c r="N602"/>
  <c r="M602"/>
  <c r="L602"/>
  <c r="K602"/>
  <c r="Q601"/>
  <c r="P601"/>
  <c r="O601"/>
  <c r="N601"/>
  <c r="M601"/>
  <c r="L601"/>
  <c r="K601"/>
  <c r="Q600"/>
  <c r="P600"/>
  <c r="O600"/>
  <c r="N600"/>
  <c r="M600"/>
  <c r="L600"/>
  <c r="K600"/>
  <c r="Q599"/>
  <c r="P599"/>
  <c r="O599"/>
  <c r="N599"/>
  <c r="M599"/>
  <c r="L599"/>
  <c r="K599"/>
  <c r="Q598"/>
  <c r="P598"/>
  <c r="O598"/>
  <c r="N598"/>
  <c r="M598"/>
  <c r="L598"/>
  <c r="K598"/>
  <c r="Q597"/>
  <c r="P597"/>
  <c r="O597"/>
  <c r="N597"/>
  <c r="M597"/>
  <c r="L597"/>
  <c r="K597"/>
  <c r="Q596"/>
  <c r="P596"/>
  <c r="O596"/>
  <c r="N596"/>
  <c r="M596"/>
  <c r="L596"/>
  <c r="K596"/>
  <c r="Q595"/>
  <c r="P595"/>
  <c r="O595"/>
  <c r="N595"/>
  <c r="M595"/>
  <c r="L595"/>
  <c r="K595"/>
  <c r="Q594"/>
  <c r="P594"/>
  <c r="O594"/>
  <c r="N594"/>
  <c r="M594"/>
  <c r="L594"/>
  <c r="K594"/>
  <c r="Q593"/>
  <c r="P593"/>
  <c r="O593"/>
  <c r="N593"/>
  <c r="M593"/>
  <c r="L593"/>
  <c r="K593"/>
  <c r="Q592"/>
  <c r="P592"/>
  <c r="O592"/>
  <c r="N592"/>
  <c r="M592"/>
  <c r="L592"/>
  <c r="K592"/>
  <c r="Q591"/>
  <c r="P591"/>
  <c r="O591"/>
  <c r="N591"/>
  <c r="M591"/>
  <c r="L591"/>
  <c r="K591"/>
  <c r="Q590"/>
  <c r="P590"/>
  <c r="O590"/>
  <c r="N590"/>
  <c r="M590"/>
  <c r="L590"/>
  <c r="K590"/>
  <c r="Q589"/>
  <c r="P589"/>
  <c r="O589"/>
  <c r="N589"/>
  <c r="M589"/>
  <c r="L589"/>
  <c r="K589"/>
  <c r="Q588"/>
  <c r="P588"/>
  <c r="O588"/>
  <c r="N588"/>
  <c r="M588"/>
  <c r="L588"/>
  <c r="K588"/>
  <c r="Q587"/>
  <c r="P587"/>
  <c r="O587"/>
  <c r="N587"/>
  <c r="M587"/>
  <c r="L587"/>
  <c r="K587"/>
  <c r="Q586"/>
  <c r="P586"/>
  <c r="O586"/>
  <c r="N586"/>
  <c r="M586"/>
  <c r="L586"/>
  <c r="K586"/>
  <c r="Q585"/>
  <c r="P585"/>
  <c r="O585"/>
  <c r="N585"/>
  <c r="M585"/>
  <c r="L585"/>
  <c r="K585"/>
  <c r="Q584"/>
  <c r="P584"/>
  <c r="O584"/>
  <c r="N584"/>
  <c r="M584"/>
  <c r="L584"/>
  <c r="K584"/>
  <c r="Q583"/>
  <c r="P583"/>
  <c r="O583"/>
  <c r="N583"/>
  <c r="M583"/>
  <c r="L583"/>
  <c r="K583"/>
  <c r="Q582"/>
  <c r="K582"/>
  <c r="Q581"/>
  <c r="P581"/>
  <c r="O581"/>
  <c r="N581"/>
  <c r="M581"/>
  <c r="L581"/>
  <c r="K581"/>
  <c r="Q580"/>
  <c r="P580"/>
  <c r="O580"/>
  <c r="N580"/>
  <c r="M580"/>
  <c r="L580"/>
  <c r="K580"/>
  <c r="Q579"/>
  <c r="P579"/>
  <c r="O579"/>
  <c r="N579"/>
  <c r="M579"/>
  <c r="L579"/>
  <c r="K579"/>
  <c r="Q578"/>
  <c r="P578"/>
  <c r="O578"/>
  <c r="N578"/>
  <c r="M578"/>
  <c r="L578"/>
  <c r="K578"/>
  <c r="Q577"/>
  <c r="P577"/>
  <c r="O577"/>
  <c r="N577"/>
  <c r="M577"/>
  <c r="L577"/>
  <c r="K577"/>
  <c r="J577"/>
  <c r="Q569"/>
  <c r="P569"/>
  <c r="O569"/>
  <c r="N569"/>
  <c r="M569"/>
  <c r="L569"/>
  <c r="K569"/>
  <c r="Q568"/>
  <c r="P568"/>
  <c r="O568"/>
  <c r="N568"/>
  <c r="M568"/>
  <c r="L568"/>
  <c r="K568"/>
  <c r="Q566"/>
  <c r="P566"/>
  <c r="O566"/>
  <c r="N566"/>
  <c r="M566"/>
  <c r="L566"/>
  <c r="K566"/>
  <c r="Q565"/>
  <c r="P565"/>
  <c r="O565"/>
  <c r="N565"/>
  <c r="M565"/>
  <c r="L565"/>
  <c r="Q564"/>
  <c r="P564"/>
  <c r="O564"/>
  <c r="N564"/>
  <c r="M564"/>
  <c r="L564"/>
  <c r="K564"/>
  <c r="Q563"/>
  <c r="P563"/>
  <c r="O563"/>
  <c r="N563"/>
  <c r="M563"/>
  <c r="L563"/>
  <c r="K563"/>
  <c r="Q562"/>
  <c r="P562"/>
  <c r="O562"/>
  <c r="N562"/>
  <c r="M562"/>
  <c r="L562"/>
  <c r="K562"/>
  <c r="Q561"/>
  <c r="P561"/>
  <c r="O561"/>
  <c r="N561"/>
  <c r="M561"/>
  <c r="L561"/>
  <c r="K561"/>
  <c r="Q560"/>
  <c r="P560"/>
  <c r="O560"/>
  <c r="N560"/>
  <c r="M560"/>
  <c r="L560"/>
  <c r="K560"/>
  <c r="Q559"/>
  <c r="P559"/>
  <c r="O559"/>
  <c r="N559"/>
  <c r="M559"/>
  <c r="L559"/>
  <c r="K559"/>
  <c r="Q558"/>
  <c r="P558"/>
  <c r="O558"/>
  <c r="N558"/>
  <c r="M558"/>
  <c r="L558"/>
  <c r="K558"/>
  <c r="Q557"/>
  <c r="P557"/>
  <c r="O557"/>
  <c r="N557"/>
  <c r="M557"/>
  <c r="L557"/>
  <c r="K557"/>
  <c r="Q556"/>
  <c r="P556"/>
  <c r="O556"/>
  <c r="N556"/>
  <c r="M556"/>
  <c r="L556"/>
  <c r="K556"/>
  <c r="Q555"/>
  <c r="P555"/>
  <c r="O555"/>
  <c r="N555"/>
  <c r="M555"/>
  <c r="L555"/>
  <c r="K555"/>
  <c r="Q554"/>
  <c r="P554"/>
  <c r="O554"/>
  <c r="N554"/>
  <c r="M554"/>
  <c r="L554"/>
  <c r="K554"/>
  <c r="Q553"/>
  <c r="P553"/>
  <c r="O553"/>
  <c r="N553"/>
  <c r="M553"/>
  <c r="L553"/>
  <c r="K553"/>
  <c r="Q552"/>
  <c r="P552"/>
  <c r="O552"/>
  <c r="N552"/>
  <c r="M552"/>
  <c r="L552"/>
  <c r="K552"/>
  <c r="Q551"/>
  <c r="P551"/>
  <c r="O551"/>
  <c r="N551"/>
  <c r="M551"/>
  <c r="L551"/>
  <c r="K551"/>
  <c r="Q550"/>
  <c r="P550"/>
  <c r="O550"/>
  <c r="N550"/>
  <c r="M550"/>
  <c r="L550"/>
  <c r="K550"/>
  <c r="Q549"/>
  <c r="P549"/>
  <c r="O549"/>
  <c r="N549"/>
  <c r="M549"/>
  <c r="L549"/>
  <c r="K549"/>
  <c r="Q548"/>
  <c r="P548"/>
  <c r="O548"/>
  <c r="N548"/>
  <c r="M548"/>
  <c r="L548"/>
  <c r="K548"/>
  <c r="Q547"/>
  <c r="P547"/>
  <c r="O547"/>
  <c r="N547"/>
  <c r="M547"/>
  <c r="L547"/>
  <c r="K547"/>
  <c r="Q546"/>
  <c r="P546"/>
  <c r="O546"/>
  <c r="N546"/>
  <c r="M546"/>
  <c r="L546"/>
  <c r="K546"/>
  <c r="Q545"/>
  <c r="P545"/>
  <c r="O545"/>
  <c r="N545"/>
  <c r="M545"/>
  <c r="L545"/>
  <c r="K545"/>
  <c r="Q544"/>
  <c r="K544"/>
  <c r="Q543"/>
  <c r="P543"/>
  <c r="O543"/>
  <c r="N543"/>
  <c r="M543"/>
  <c r="L543"/>
  <c r="K543"/>
  <c r="Q542"/>
  <c r="P542"/>
  <c r="O542"/>
  <c r="N542"/>
  <c r="M542"/>
  <c r="L542"/>
  <c r="K542"/>
  <c r="Q541"/>
  <c r="P541"/>
  <c r="O541"/>
  <c r="N541"/>
  <c r="M541"/>
  <c r="L541"/>
  <c r="K541"/>
  <c r="Q540"/>
  <c r="P540"/>
  <c r="O540"/>
  <c r="N540"/>
  <c r="M540"/>
  <c r="L540"/>
  <c r="K540"/>
  <c r="Q539"/>
  <c r="P539"/>
  <c r="O539"/>
  <c r="N539"/>
  <c r="M539"/>
  <c r="L539"/>
  <c r="K539"/>
  <c r="J539"/>
  <c r="Q531"/>
  <c r="P531"/>
  <c r="O531"/>
  <c r="N531"/>
  <c r="M531"/>
  <c r="L531"/>
  <c r="K531"/>
  <c r="Q530"/>
  <c r="P530"/>
  <c r="O530"/>
  <c r="N530"/>
  <c r="M530"/>
  <c r="L530"/>
  <c r="K530"/>
  <c r="Q528"/>
  <c r="P528"/>
  <c r="O528"/>
  <c r="N528"/>
  <c r="M528"/>
  <c r="L528"/>
  <c r="K528"/>
  <c r="Q527"/>
  <c r="P527"/>
  <c r="O527"/>
  <c r="N527"/>
  <c r="M527"/>
  <c r="L527"/>
  <c r="Q526"/>
  <c r="P526"/>
  <c r="O526"/>
  <c r="N526"/>
  <c r="M526"/>
  <c r="L526"/>
  <c r="K526"/>
  <c r="Q525"/>
  <c r="P525"/>
  <c r="O525"/>
  <c r="N525"/>
  <c r="M525"/>
  <c r="L525"/>
  <c r="K525"/>
  <c r="Q524"/>
  <c r="P524"/>
  <c r="O524"/>
  <c r="N524"/>
  <c r="M524"/>
  <c r="L524"/>
  <c r="K524"/>
  <c r="Q523"/>
  <c r="P523"/>
  <c r="O523"/>
  <c r="N523"/>
  <c r="M523"/>
  <c r="L523"/>
  <c r="K523"/>
  <c r="Q522"/>
  <c r="P522"/>
  <c r="O522"/>
  <c r="N522"/>
  <c r="M522"/>
  <c r="L522"/>
  <c r="K522"/>
  <c r="Q521"/>
  <c r="P521"/>
  <c r="O521"/>
  <c r="N521"/>
  <c r="M521"/>
  <c r="L521"/>
  <c r="K521"/>
  <c r="Q520"/>
  <c r="P520"/>
  <c r="O520"/>
  <c r="N520"/>
  <c r="M520"/>
  <c r="L520"/>
  <c r="K520"/>
  <c r="Q519"/>
  <c r="P519"/>
  <c r="O519"/>
  <c r="N519"/>
  <c r="M519"/>
  <c r="L519"/>
  <c r="K519"/>
  <c r="Q518"/>
  <c r="P518"/>
  <c r="O518"/>
  <c r="N518"/>
  <c r="M518"/>
  <c r="L518"/>
  <c r="K518"/>
  <c r="Q517"/>
  <c r="P517"/>
  <c r="O517"/>
  <c r="N517"/>
  <c r="M517"/>
  <c r="L517"/>
  <c r="K517"/>
  <c r="Q516"/>
  <c r="P516"/>
  <c r="O516"/>
  <c r="N516"/>
  <c r="M516"/>
  <c r="L516"/>
  <c r="K516"/>
  <c r="Q515"/>
  <c r="P515"/>
  <c r="O515"/>
  <c r="N515"/>
  <c r="M515"/>
  <c r="L515"/>
  <c r="K515"/>
  <c r="Q514"/>
  <c r="P514"/>
  <c r="O514"/>
  <c r="N514"/>
  <c r="M514"/>
  <c r="L514"/>
  <c r="K514"/>
  <c r="Q513"/>
  <c r="P513"/>
  <c r="O513"/>
  <c r="N513"/>
  <c r="M513"/>
  <c r="L513"/>
  <c r="K513"/>
  <c r="Q512"/>
  <c r="P512"/>
  <c r="O512"/>
  <c r="N512"/>
  <c r="M512"/>
  <c r="L512"/>
  <c r="K512"/>
  <c r="Q511"/>
  <c r="P511"/>
  <c r="O511"/>
  <c r="N511"/>
  <c r="M511"/>
  <c r="L511"/>
  <c r="K511"/>
  <c r="Q510"/>
  <c r="P510"/>
  <c r="O510"/>
  <c r="N510"/>
  <c r="M510"/>
  <c r="L510"/>
  <c r="K510"/>
  <c r="Q509"/>
  <c r="P509"/>
  <c r="O509"/>
  <c r="N509"/>
  <c r="M509"/>
  <c r="L509"/>
  <c r="K509"/>
  <c r="Q508"/>
  <c r="P508"/>
  <c r="O508"/>
  <c r="N508"/>
  <c r="M508"/>
  <c r="L508"/>
  <c r="K508"/>
  <c r="Q507"/>
  <c r="P507"/>
  <c r="O507"/>
  <c r="N507"/>
  <c r="M507"/>
  <c r="L507"/>
  <c r="K507"/>
  <c r="Q506"/>
  <c r="K506"/>
  <c r="Q505"/>
  <c r="P505"/>
  <c r="O505"/>
  <c r="N505"/>
  <c r="M505"/>
  <c r="L505"/>
  <c r="K505"/>
  <c r="Q504"/>
  <c r="P504"/>
  <c r="O504"/>
  <c r="N504"/>
  <c r="M504"/>
  <c r="L504"/>
  <c r="K504"/>
  <c r="Q503"/>
  <c r="P503"/>
  <c r="O503"/>
  <c r="N503"/>
  <c r="M503"/>
  <c r="L503"/>
  <c r="K503"/>
  <c r="Q502"/>
  <c r="P502"/>
  <c r="O502"/>
  <c r="N502"/>
  <c r="M502"/>
  <c r="L502"/>
  <c r="K502"/>
  <c r="Q501"/>
  <c r="P501"/>
  <c r="O501"/>
  <c r="N501"/>
  <c r="M501"/>
  <c r="L501"/>
  <c r="K501"/>
  <c r="J501"/>
  <c r="Q493"/>
  <c r="P493"/>
  <c r="O493"/>
  <c r="N493"/>
  <c r="M493"/>
  <c r="L493"/>
  <c r="K493"/>
  <c r="Q492"/>
  <c r="P492"/>
  <c r="O492"/>
  <c r="N492"/>
  <c r="M492"/>
  <c r="L492"/>
  <c r="K492"/>
  <c r="Q490"/>
  <c r="P490"/>
  <c r="O490"/>
  <c r="N490"/>
  <c r="M490"/>
  <c r="L490"/>
  <c r="K490"/>
  <c r="Q489"/>
  <c r="P489"/>
  <c r="O489"/>
  <c r="N489"/>
  <c r="M489"/>
  <c r="L489"/>
  <c r="Q488"/>
  <c r="P488"/>
  <c r="O488"/>
  <c r="N488"/>
  <c r="M488"/>
  <c r="L488"/>
  <c r="K488"/>
  <c r="Q487"/>
  <c r="P487"/>
  <c r="O487"/>
  <c r="N487"/>
  <c r="M487"/>
  <c r="L487"/>
  <c r="K487"/>
  <c r="Q486"/>
  <c r="P486"/>
  <c r="O486"/>
  <c r="N486"/>
  <c r="M486"/>
  <c r="L486"/>
  <c r="K486"/>
  <c r="Q485"/>
  <c r="P485"/>
  <c r="O485"/>
  <c r="N485"/>
  <c r="M485"/>
  <c r="L485"/>
  <c r="K485"/>
  <c r="Q484"/>
  <c r="P484"/>
  <c r="O484"/>
  <c r="N484"/>
  <c r="M484"/>
  <c r="L484"/>
  <c r="K484"/>
  <c r="Q483"/>
  <c r="P483"/>
  <c r="O483"/>
  <c r="N483"/>
  <c r="M483"/>
  <c r="L483"/>
  <c r="K483"/>
  <c r="Q482"/>
  <c r="P482"/>
  <c r="O482"/>
  <c r="N482"/>
  <c r="M482"/>
  <c r="L482"/>
  <c r="K482"/>
  <c r="Q481"/>
  <c r="P481"/>
  <c r="O481"/>
  <c r="N481"/>
  <c r="M481"/>
  <c r="L481"/>
  <c r="K481"/>
  <c r="Q480"/>
  <c r="P480"/>
  <c r="O480"/>
  <c r="N480"/>
  <c r="M480"/>
  <c r="L480"/>
  <c r="K480"/>
  <c r="Q479"/>
  <c r="P479"/>
  <c r="O479"/>
  <c r="N479"/>
  <c r="M479"/>
  <c r="L479"/>
  <c r="K479"/>
  <c r="Q478"/>
  <c r="P478"/>
  <c r="O478"/>
  <c r="N478"/>
  <c r="M478"/>
  <c r="L478"/>
  <c r="K478"/>
  <c r="Q477"/>
  <c r="P477"/>
  <c r="O477"/>
  <c r="N477"/>
  <c r="M477"/>
  <c r="L477"/>
  <c r="K477"/>
  <c r="Q476"/>
  <c r="P476"/>
  <c r="O476"/>
  <c r="N476"/>
  <c r="M476"/>
  <c r="L476"/>
  <c r="K476"/>
  <c r="Q475"/>
  <c r="P475"/>
  <c r="O475"/>
  <c r="N475"/>
  <c r="M475"/>
  <c r="L475"/>
  <c r="K475"/>
  <c r="Q474"/>
  <c r="P474"/>
  <c r="O474"/>
  <c r="N474"/>
  <c r="M474"/>
  <c r="L474"/>
  <c r="K474"/>
  <c r="Q473"/>
  <c r="P473"/>
  <c r="O473"/>
  <c r="N473"/>
  <c r="M473"/>
  <c r="L473"/>
  <c r="K473"/>
  <c r="Q472"/>
  <c r="P472"/>
  <c r="O472"/>
  <c r="N472"/>
  <c r="M472"/>
  <c r="L472"/>
  <c r="K472"/>
  <c r="Q471"/>
  <c r="P471"/>
  <c r="O471"/>
  <c r="N471"/>
  <c r="M471"/>
  <c r="L471"/>
  <c r="K471"/>
  <c r="Q470"/>
  <c r="P470"/>
  <c r="O470"/>
  <c r="N470"/>
  <c r="M470"/>
  <c r="L470"/>
  <c r="K470"/>
  <c r="Q469"/>
  <c r="P469"/>
  <c r="O469"/>
  <c r="N469"/>
  <c r="M469"/>
  <c r="L469"/>
  <c r="K469"/>
  <c r="Q468"/>
  <c r="K468"/>
  <c r="Q467"/>
  <c r="P467"/>
  <c r="O467"/>
  <c r="N467"/>
  <c r="M467"/>
  <c r="L467"/>
  <c r="K467"/>
  <c r="Q466"/>
  <c r="P466"/>
  <c r="O466"/>
  <c r="N466"/>
  <c r="M466"/>
  <c r="L466"/>
  <c r="K466"/>
  <c r="Q465"/>
  <c r="P465"/>
  <c r="O465"/>
  <c r="N465"/>
  <c r="M465"/>
  <c r="L465"/>
  <c r="K465"/>
  <c r="Q464"/>
  <c r="P464"/>
  <c r="O464"/>
  <c r="N464"/>
  <c r="M464"/>
  <c r="L464"/>
  <c r="K464"/>
  <c r="Q463"/>
  <c r="P463"/>
  <c r="O463"/>
  <c r="N463"/>
  <c r="M463"/>
  <c r="L463"/>
  <c r="K463"/>
  <c r="J463"/>
  <c r="Q455"/>
  <c r="P455"/>
  <c r="O455"/>
  <c r="N455"/>
  <c r="M455"/>
  <c r="L455"/>
  <c r="K455"/>
  <c r="Q454"/>
  <c r="P454"/>
  <c r="O454"/>
  <c r="N454"/>
  <c r="M454"/>
  <c r="L454"/>
  <c r="K454"/>
  <c r="Q452"/>
  <c r="P452"/>
  <c r="O452"/>
  <c r="N452"/>
  <c r="M452"/>
  <c r="L452"/>
  <c r="K452"/>
  <c r="Q451"/>
  <c r="P451"/>
  <c r="O451"/>
  <c r="N451"/>
  <c r="M451"/>
  <c r="L451"/>
  <c r="Q450"/>
  <c r="P450"/>
  <c r="O450"/>
  <c r="N450"/>
  <c r="M450"/>
  <c r="L450"/>
  <c r="K450"/>
  <c r="Q449"/>
  <c r="P449"/>
  <c r="O449"/>
  <c r="N449"/>
  <c r="M449"/>
  <c r="L449"/>
  <c r="K449"/>
  <c r="Q448"/>
  <c r="P448"/>
  <c r="O448"/>
  <c r="N448"/>
  <c r="M448"/>
  <c r="L448"/>
  <c r="K448"/>
  <c r="Q447"/>
  <c r="P447"/>
  <c r="O447"/>
  <c r="N447"/>
  <c r="M447"/>
  <c r="L447"/>
  <c r="K447"/>
  <c r="Q446"/>
  <c r="P446"/>
  <c r="O446"/>
  <c r="N446"/>
  <c r="M446"/>
  <c r="L446"/>
  <c r="K446"/>
  <c r="Q445"/>
  <c r="P445"/>
  <c r="O445"/>
  <c r="N445"/>
  <c r="M445"/>
  <c r="L445"/>
  <c r="K445"/>
  <c r="Q444"/>
  <c r="P444"/>
  <c r="O444"/>
  <c r="N444"/>
  <c r="M444"/>
  <c r="L444"/>
  <c r="K444"/>
  <c r="Q443"/>
  <c r="P443"/>
  <c r="O443"/>
  <c r="N443"/>
  <c r="M443"/>
  <c r="L443"/>
  <c r="K443"/>
  <c r="Q442"/>
  <c r="P442"/>
  <c r="O442"/>
  <c r="N442"/>
  <c r="M442"/>
  <c r="L442"/>
  <c r="K442"/>
  <c r="Q441"/>
  <c r="P441"/>
  <c r="O441"/>
  <c r="N441"/>
  <c r="M441"/>
  <c r="L441"/>
  <c r="K441"/>
  <c r="Q440"/>
  <c r="P440"/>
  <c r="O440"/>
  <c r="N440"/>
  <c r="M440"/>
  <c r="L440"/>
  <c r="K440"/>
  <c r="Q439"/>
  <c r="P439"/>
  <c r="O439"/>
  <c r="N439"/>
  <c r="M439"/>
  <c r="L439"/>
  <c r="K439"/>
  <c r="Q438"/>
  <c r="P438"/>
  <c r="O438"/>
  <c r="N438"/>
  <c r="M438"/>
  <c r="L438"/>
  <c r="K438"/>
  <c r="Q437"/>
  <c r="P437"/>
  <c r="O437"/>
  <c r="N437"/>
  <c r="M437"/>
  <c r="L437"/>
  <c r="K437"/>
  <c r="Q436"/>
  <c r="P436"/>
  <c r="O436"/>
  <c r="N436"/>
  <c r="M436"/>
  <c r="L436"/>
  <c r="K436"/>
  <c r="Q435"/>
  <c r="P435"/>
  <c r="O435"/>
  <c r="N435"/>
  <c r="M435"/>
  <c r="L435"/>
  <c r="K435"/>
  <c r="Q434"/>
  <c r="P434"/>
  <c r="O434"/>
  <c r="N434"/>
  <c r="M434"/>
  <c r="L434"/>
  <c r="K434"/>
  <c r="Q433"/>
  <c r="P433"/>
  <c r="O433"/>
  <c r="N433"/>
  <c r="M433"/>
  <c r="L433"/>
  <c r="K433"/>
  <c r="Q432"/>
  <c r="P432"/>
  <c r="O432"/>
  <c r="N432"/>
  <c r="M432"/>
  <c r="L432"/>
  <c r="K432"/>
  <c r="Q431"/>
  <c r="P431"/>
  <c r="O431"/>
  <c r="N431"/>
  <c r="M431"/>
  <c r="L431"/>
  <c r="K431"/>
  <c r="Q430"/>
  <c r="K430"/>
  <c r="Q429"/>
  <c r="P429"/>
  <c r="O429"/>
  <c r="N429"/>
  <c r="M429"/>
  <c r="L429"/>
  <c r="K429"/>
  <c r="Q428"/>
  <c r="P428"/>
  <c r="O428"/>
  <c r="N428"/>
  <c r="M428"/>
  <c r="L428"/>
  <c r="K428"/>
  <c r="Q427"/>
  <c r="P427"/>
  <c r="O427"/>
  <c r="N427"/>
  <c r="M427"/>
  <c r="L427"/>
  <c r="K427"/>
  <c r="Q426"/>
  <c r="P426"/>
  <c r="O426"/>
  <c r="N426"/>
  <c r="M426"/>
  <c r="L426"/>
  <c r="K426"/>
  <c r="Q425"/>
  <c r="P425"/>
  <c r="O425"/>
  <c r="N425"/>
  <c r="M425"/>
  <c r="L425"/>
  <c r="K425"/>
  <c r="J425"/>
  <c r="Q417"/>
  <c r="P417"/>
  <c r="O417"/>
  <c r="N417"/>
  <c r="M417"/>
  <c r="L417"/>
  <c r="K417"/>
  <c r="Q416"/>
  <c r="P416"/>
  <c r="O416"/>
  <c r="N416"/>
  <c r="M416"/>
  <c r="L416"/>
  <c r="K416"/>
  <c r="Q414"/>
  <c r="P414"/>
  <c r="O414"/>
  <c r="N414"/>
  <c r="M414"/>
  <c r="L414"/>
  <c r="K414"/>
  <c r="Q413"/>
  <c r="P413"/>
  <c r="O413"/>
  <c r="N413"/>
  <c r="M413"/>
  <c r="L413"/>
  <c r="Q412"/>
  <c r="P412"/>
  <c r="O412"/>
  <c r="N412"/>
  <c r="M412"/>
  <c r="L412"/>
  <c r="K412"/>
  <c r="Q411"/>
  <c r="P411"/>
  <c r="O411"/>
  <c r="N411"/>
  <c r="M411"/>
  <c r="L411"/>
  <c r="K411"/>
  <c r="Q410"/>
  <c r="P410"/>
  <c r="O410"/>
  <c r="N410"/>
  <c r="M410"/>
  <c r="L410"/>
  <c r="K410"/>
  <c r="Q409"/>
  <c r="P409"/>
  <c r="O409"/>
  <c r="N409"/>
  <c r="M409"/>
  <c r="L409"/>
  <c r="K409"/>
  <c r="Q408"/>
  <c r="P408"/>
  <c r="O408"/>
  <c r="N408"/>
  <c r="M408"/>
  <c r="L408"/>
  <c r="K408"/>
  <c r="Q407"/>
  <c r="P407"/>
  <c r="O407"/>
  <c r="N407"/>
  <c r="M407"/>
  <c r="L407"/>
  <c r="K407"/>
  <c r="Q406"/>
  <c r="P406"/>
  <c r="O406"/>
  <c r="N406"/>
  <c r="M406"/>
  <c r="L406"/>
  <c r="K406"/>
  <c r="Q405"/>
  <c r="P405"/>
  <c r="O405"/>
  <c r="N405"/>
  <c r="M405"/>
  <c r="L405"/>
  <c r="K405"/>
  <c r="Q404"/>
  <c r="P404"/>
  <c r="O404"/>
  <c r="N404"/>
  <c r="M404"/>
  <c r="L404"/>
  <c r="K404"/>
  <c r="Q403"/>
  <c r="P403"/>
  <c r="O403"/>
  <c r="N403"/>
  <c r="M403"/>
  <c r="L403"/>
  <c r="K403"/>
  <c r="Q402"/>
  <c r="P402"/>
  <c r="O402"/>
  <c r="N402"/>
  <c r="M402"/>
  <c r="L402"/>
  <c r="K402"/>
  <c r="Q401"/>
  <c r="P401"/>
  <c r="O401"/>
  <c r="N401"/>
  <c r="M401"/>
  <c r="L401"/>
  <c r="K401"/>
  <c r="Q400"/>
  <c r="P400"/>
  <c r="O400"/>
  <c r="N400"/>
  <c r="M400"/>
  <c r="L400"/>
  <c r="K400"/>
  <c r="Q399"/>
  <c r="P399"/>
  <c r="O399"/>
  <c r="N399"/>
  <c r="M399"/>
  <c r="L399"/>
  <c r="K399"/>
  <c r="Q398"/>
  <c r="P398"/>
  <c r="O398"/>
  <c r="N398"/>
  <c r="M398"/>
  <c r="L398"/>
  <c r="K398"/>
  <c r="Q397"/>
  <c r="P397"/>
  <c r="O397"/>
  <c r="N397"/>
  <c r="M397"/>
  <c r="L397"/>
  <c r="K397"/>
  <c r="Q396"/>
  <c r="P396"/>
  <c r="O396"/>
  <c r="N396"/>
  <c r="M396"/>
  <c r="L396"/>
  <c r="K396"/>
  <c r="Q395"/>
  <c r="P395"/>
  <c r="O395"/>
  <c r="N395"/>
  <c r="M395"/>
  <c r="L395"/>
  <c r="K395"/>
  <c r="Q394"/>
  <c r="P394"/>
  <c r="O394"/>
  <c r="N394"/>
  <c r="M394"/>
  <c r="L394"/>
  <c r="K394"/>
  <c r="Q393"/>
  <c r="P393"/>
  <c r="O393"/>
  <c r="N393"/>
  <c r="M393"/>
  <c r="L393"/>
  <c r="K393"/>
  <c r="Q392"/>
  <c r="P392"/>
  <c r="O392"/>
  <c r="N392"/>
  <c r="M392"/>
  <c r="L392"/>
  <c r="K392"/>
  <c r="Q391"/>
  <c r="P391"/>
  <c r="O391"/>
  <c r="N391"/>
  <c r="M391"/>
  <c r="L391"/>
  <c r="K391"/>
  <c r="Q389"/>
  <c r="P389"/>
  <c r="O389"/>
  <c r="N389"/>
  <c r="M389"/>
  <c r="L389"/>
  <c r="K389"/>
  <c r="Q388"/>
  <c r="P388"/>
  <c r="O388"/>
  <c r="N388"/>
  <c r="M388"/>
  <c r="L388"/>
  <c r="K388"/>
  <c r="J388"/>
  <c r="Q380"/>
  <c r="P380"/>
  <c r="O380"/>
  <c r="N380"/>
  <c r="M380"/>
  <c r="L380"/>
  <c r="K380"/>
  <c r="Q379"/>
  <c r="P379"/>
  <c r="O379"/>
  <c r="N379"/>
  <c r="M379"/>
  <c r="L379"/>
  <c r="K379"/>
  <c r="Q377"/>
  <c r="P377"/>
  <c r="O377"/>
  <c r="N377"/>
  <c r="M377"/>
  <c r="L377"/>
  <c r="K377"/>
  <c r="Q376"/>
  <c r="P376"/>
  <c r="O376"/>
  <c r="N376"/>
  <c r="M376"/>
  <c r="L376"/>
  <c r="Q375"/>
  <c r="P375"/>
  <c r="O375"/>
  <c r="N375"/>
  <c r="M375"/>
  <c r="L375"/>
  <c r="K375"/>
  <c r="Q374"/>
  <c r="P374"/>
  <c r="O374"/>
  <c r="N374"/>
  <c r="M374"/>
  <c r="L374"/>
  <c r="K374"/>
  <c r="Q373"/>
  <c r="P373"/>
  <c r="O373"/>
  <c r="N373"/>
  <c r="M373"/>
  <c r="L373"/>
  <c r="K373"/>
  <c r="Q372"/>
  <c r="P372"/>
  <c r="O372"/>
  <c r="N372"/>
  <c r="M372"/>
  <c r="L372"/>
  <c r="K372"/>
  <c r="Q371"/>
  <c r="P371"/>
  <c r="O371"/>
  <c r="N371"/>
  <c r="M371"/>
  <c r="L371"/>
  <c r="K371"/>
  <c r="Q370"/>
  <c r="P370"/>
  <c r="O370"/>
  <c r="N370"/>
  <c r="M370"/>
  <c r="L370"/>
  <c r="K370"/>
  <c r="Q369"/>
  <c r="P369"/>
  <c r="O369"/>
  <c r="N369"/>
  <c r="M369"/>
  <c r="L369"/>
  <c r="K369"/>
  <c r="Q368"/>
  <c r="P368"/>
  <c r="O368"/>
  <c r="N368"/>
  <c r="M368"/>
  <c r="L368"/>
  <c r="K368"/>
  <c r="Q367"/>
  <c r="P367"/>
  <c r="O367"/>
  <c r="N367"/>
  <c r="M367"/>
  <c r="L367"/>
  <c r="K367"/>
  <c r="Q366"/>
  <c r="P366"/>
  <c r="O366"/>
  <c r="N366"/>
  <c r="M366"/>
  <c r="L366"/>
  <c r="K366"/>
  <c r="Q365"/>
  <c r="P365"/>
  <c r="O365"/>
  <c r="N365"/>
  <c r="M365"/>
  <c r="L365"/>
  <c r="K365"/>
  <c r="Q364"/>
  <c r="P364"/>
  <c r="O364"/>
  <c r="N364"/>
  <c r="M364"/>
  <c r="L364"/>
  <c r="K364"/>
  <c r="Q363"/>
  <c r="P363"/>
  <c r="O363"/>
  <c r="N363"/>
  <c r="M363"/>
  <c r="L363"/>
  <c r="K363"/>
  <c r="Q362"/>
  <c r="P362"/>
  <c r="O362"/>
  <c r="N362"/>
  <c r="M362"/>
  <c r="L362"/>
  <c r="K362"/>
  <c r="Q361"/>
  <c r="P361"/>
  <c r="O361"/>
  <c r="N361"/>
  <c r="M361"/>
  <c r="L361"/>
  <c r="K361"/>
  <c r="Q360"/>
  <c r="P360"/>
  <c r="O360"/>
  <c r="N360"/>
  <c r="M360"/>
  <c r="L360"/>
  <c r="K360"/>
  <c r="Q359"/>
  <c r="P359"/>
  <c r="O359"/>
  <c r="N359"/>
  <c r="M359"/>
  <c r="L359"/>
  <c r="K359"/>
  <c r="Q358"/>
  <c r="P358"/>
  <c r="O358"/>
  <c r="N358"/>
  <c r="M358"/>
  <c r="L358"/>
  <c r="K358"/>
  <c r="Q357"/>
  <c r="P357"/>
  <c r="O357"/>
  <c r="N357"/>
  <c r="M357"/>
  <c r="L357"/>
  <c r="K357"/>
  <c r="Q356"/>
  <c r="P356"/>
  <c r="O356"/>
  <c r="N356"/>
  <c r="M356"/>
  <c r="L356"/>
  <c r="K356"/>
  <c r="Q355"/>
  <c r="P355"/>
  <c r="O355"/>
  <c r="N355"/>
  <c r="M355"/>
  <c r="L355"/>
  <c r="K355"/>
  <c r="Q354"/>
  <c r="P354"/>
  <c r="O354"/>
  <c r="N354"/>
  <c r="M354"/>
  <c r="L354"/>
  <c r="K354"/>
  <c r="Q353"/>
  <c r="K353"/>
  <c r="Q352"/>
  <c r="P352"/>
  <c r="O352"/>
  <c r="N352"/>
  <c r="M352"/>
  <c r="L352"/>
  <c r="K352"/>
  <c r="Q351"/>
  <c r="P351"/>
  <c r="O351"/>
  <c r="N351"/>
  <c r="M351"/>
  <c r="L351"/>
  <c r="K351"/>
  <c r="J351"/>
  <c r="Q343"/>
  <c r="P343"/>
  <c r="O343"/>
  <c r="N343"/>
  <c r="M343"/>
  <c r="L343"/>
  <c r="K343"/>
  <c r="Q342"/>
  <c r="P342"/>
  <c r="O342"/>
  <c r="N342"/>
  <c r="M342"/>
  <c r="L342"/>
  <c r="K342"/>
  <c r="Q340"/>
  <c r="P340"/>
  <c r="O340"/>
  <c r="N340"/>
  <c r="M340"/>
  <c r="L340"/>
  <c r="K340"/>
  <c r="Q339"/>
  <c r="P339"/>
  <c r="O339"/>
  <c r="N339"/>
  <c r="M339"/>
  <c r="L339"/>
  <c r="Q338"/>
  <c r="P338"/>
  <c r="O338"/>
  <c r="N338"/>
  <c r="M338"/>
  <c r="L338"/>
  <c r="K338"/>
  <c r="Q337"/>
  <c r="P337"/>
  <c r="O337"/>
  <c r="N337"/>
  <c r="M337"/>
  <c r="L337"/>
  <c r="K337"/>
  <c r="Q336"/>
  <c r="P336"/>
  <c r="O336"/>
  <c r="N336"/>
  <c r="M336"/>
  <c r="L336"/>
  <c r="K336"/>
  <c r="Q335"/>
  <c r="P335"/>
  <c r="O335"/>
  <c r="N335"/>
  <c r="M335"/>
  <c r="L335"/>
  <c r="K335"/>
  <c r="Q334"/>
  <c r="P334"/>
  <c r="O334"/>
  <c r="N334"/>
  <c r="M334"/>
  <c r="L334"/>
  <c r="K334"/>
  <c r="Q333"/>
  <c r="P333"/>
  <c r="O333"/>
  <c r="N333"/>
  <c r="M333"/>
  <c r="L333"/>
  <c r="K333"/>
  <c r="Q332"/>
  <c r="P332"/>
  <c r="O332"/>
  <c r="N332"/>
  <c r="M332"/>
  <c r="L332"/>
  <c r="K332"/>
  <c r="Q331"/>
  <c r="P331"/>
  <c r="O331"/>
  <c r="N331"/>
  <c r="M331"/>
  <c r="L331"/>
  <c r="K331"/>
  <c r="Q330"/>
  <c r="P330"/>
  <c r="O330"/>
  <c r="N330"/>
  <c r="M330"/>
  <c r="L330"/>
  <c r="K330"/>
  <c r="Q329"/>
  <c r="P329"/>
  <c r="O329"/>
  <c r="N329"/>
  <c r="M329"/>
  <c r="L329"/>
  <c r="K329"/>
  <c r="Q328"/>
  <c r="P328"/>
  <c r="O328"/>
  <c r="N328"/>
  <c r="M328"/>
  <c r="L328"/>
  <c r="K328"/>
  <c r="Q327"/>
  <c r="P327"/>
  <c r="O327"/>
  <c r="N327"/>
  <c r="M327"/>
  <c r="L327"/>
  <c r="K327"/>
  <c r="Q326"/>
  <c r="P326"/>
  <c r="O326"/>
  <c r="N326"/>
  <c r="M326"/>
  <c r="L326"/>
  <c r="K326"/>
  <c r="Q325"/>
  <c r="P325"/>
  <c r="O325"/>
  <c r="N325"/>
  <c r="M325"/>
  <c r="L325"/>
  <c r="K325"/>
  <c r="Q324"/>
  <c r="P324"/>
  <c r="O324"/>
  <c r="N324"/>
  <c r="M324"/>
  <c r="L324"/>
  <c r="K324"/>
  <c r="Q323"/>
  <c r="P323"/>
  <c r="O323"/>
  <c r="N323"/>
  <c r="M323"/>
  <c r="L323"/>
  <c r="K323"/>
  <c r="Q322"/>
  <c r="P322"/>
  <c r="O322"/>
  <c r="N322"/>
  <c r="M322"/>
  <c r="L322"/>
  <c r="K322"/>
  <c r="Q321"/>
  <c r="P321"/>
  <c r="O321"/>
  <c r="N321"/>
  <c r="M321"/>
  <c r="L321"/>
  <c r="K321"/>
  <c r="Q320"/>
  <c r="P320"/>
  <c r="O320"/>
  <c r="N320"/>
  <c r="M320"/>
  <c r="L320"/>
  <c r="K320"/>
  <c r="Q319"/>
  <c r="P319"/>
  <c r="O319"/>
  <c r="N319"/>
  <c r="M319"/>
  <c r="L319"/>
  <c r="K319"/>
  <c r="Q318"/>
  <c r="P318"/>
  <c r="O318"/>
  <c r="N318"/>
  <c r="M318"/>
  <c r="L318"/>
  <c r="K318"/>
  <c r="Q317"/>
  <c r="P317"/>
  <c r="O317"/>
  <c r="N317"/>
  <c r="M317"/>
  <c r="L317"/>
  <c r="K317"/>
  <c r="Q316"/>
  <c r="P316"/>
  <c r="O316"/>
  <c r="N316"/>
  <c r="M316"/>
  <c r="L316"/>
  <c r="K316"/>
  <c r="Q315"/>
  <c r="P315"/>
  <c r="O315"/>
  <c r="N315"/>
  <c r="M315"/>
  <c r="L315"/>
  <c r="K315"/>
  <c r="Q314"/>
  <c r="P314"/>
  <c r="O314"/>
  <c r="N314"/>
  <c r="M314"/>
  <c r="L314"/>
  <c r="K314"/>
  <c r="J314"/>
  <c r="Q306"/>
  <c r="P306"/>
  <c r="O306"/>
  <c r="N306"/>
  <c r="M306"/>
  <c r="L306"/>
  <c r="K306"/>
  <c r="Q305"/>
  <c r="P305"/>
  <c r="O305"/>
  <c r="N305"/>
  <c r="M305"/>
  <c r="L305"/>
  <c r="K305"/>
  <c r="Q303"/>
  <c r="P303"/>
  <c r="O303"/>
  <c r="N303"/>
  <c r="M303"/>
  <c r="L303"/>
  <c r="K303"/>
  <c r="Q302"/>
  <c r="P302"/>
  <c r="O302"/>
  <c r="N302"/>
  <c r="M302"/>
  <c r="L302"/>
  <c r="Q301"/>
  <c r="P301"/>
  <c r="O301"/>
  <c r="N301"/>
  <c r="M301"/>
  <c r="L301"/>
  <c r="K301"/>
  <c r="Q300"/>
  <c r="P300"/>
  <c r="O300"/>
  <c r="N300"/>
  <c r="M300"/>
  <c r="L300"/>
  <c r="K300"/>
  <c r="Q299"/>
  <c r="P299"/>
  <c r="O299"/>
  <c r="N299"/>
  <c r="M299"/>
  <c r="L299"/>
  <c r="K299"/>
  <c r="Q298"/>
  <c r="P298"/>
  <c r="O298"/>
  <c r="N298"/>
  <c r="M298"/>
  <c r="L298"/>
  <c r="K298"/>
  <c r="Q297"/>
  <c r="P297"/>
  <c r="O297"/>
  <c r="N297"/>
  <c r="M297"/>
  <c r="L297"/>
  <c r="K297"/>
  <c r="Q296"/>
  <c r="P296"/>
  <c r="O296"/>
  <c r="N296"/>
  <c r="M296"/>
  <c r="L296"/>
  <c r="K296"/>
  <c r="Q295"/>
  <c r="P295"/>
  <c r="O295"/>
  <c r="N295"/>
  <c r="M295"/>
  <c r="L295"/>
  <c r="K295"/>
  <c r="Q294"/>
  <c r="P294"/>
  <c r="O294"/>
  <c r="N294"/>
  <c r="M294"/>
  <c r="L294"/>
  <c r="K294"/>
  <c r="Q293"/>
  <c r="P293"/>
  <c r="O293"/>
  <c r="N293"/>
  <c r="M293"/>
  <c r="L293"/>
  <c r="K293"/>
  <c r="Q292"/>
  <c r="P292"/>
  <c r="O292"/>
  <c r="N292"/>
  <c r="M292"/>
  <c r="L292"/>
  <c r="K292"/>
  <c r="Q291"/>
  <c r="P291"/>
  <c r="O291"/>
  <c r="N291"/>
  <c r="M291"/>
  <c r="L291"/>
  <c r="K291"/>
  <c r="Q290"/>
  <c r="P290"/>
  <c r="O290"/>
  <c r="N290"/>
  <c r="M290"/>
  <c r="L290"/>
  <c r="K290"/>
  <c r="Q289"/>
  <c r="P289"/>
  <c r="O289"/>
  <c r="N289"/>
  <c r="M289"/>
  <c r="L289"/>
  <c r="K289"/>
  <c r="Q288"/>
  <c r="P288"/>
  <c r="O288"/>
  <c r="N288"/>
  <c r="M288"/>
  <c r="L288"/>
  <c r="K288"/>
  <c r="Q287"/>
  <c r="P287"/>
  <c r="O287"/>
  <c r="N287"/>
  <c r="M287"/>
  <c r="L287"/>
  <c r="K287"/>
  <c r="Q286"/>
  <c r="P286"/>
  <c r="O286"/>
  <c r="N286"/>
  <c r="M286"/>
  <c r="L286"/>
  <c r="K286"/>
  <c r="Q285"/>
  <c r="P285"/>
  <c r="O285"/>
  <c r="N285"/>
  <c r="M285"/>
  <c r="L285"/>
  <c r="K285"/>
  <c r="Q284"/>
  <c r="P284"/>
  <c r="O284"/>
  <c r="N284"/>
  <c r="M284"/>
  <c r="L284"/>
  <c r="K284"/>
  <c r="Q283"/>
  <c r="P283"/>
  <c r="O283"/>
  <c r="N283"/>
  <c r="M283"/>
  <c r="L283"/>
  <c r="K283"/>
  <c r="Q282"/>
  <c r="P282"/>
  <c r="O282"/>
  <c r="N282"/>
  <c r="M282"/>
  <c r="L282"/>
  <c r="K282"/>
  <c r="Q281"/>
  <c r="P281"/>
  <c r="O281"/>
  <c r="N281"/>
  <c r="M281"/>
  <c r="L281"/>
  <c r="K281"/>
  <c r="Q280"/>
  <c r="P280"/>
  <c r="O280"/>
  <c r="N280"/>
  <c r="M280"/>
  <c r="L280"/>
  <c r="K280"/>
  <c r="Q279"/>
  <c r="P279"/>
  <c r="O279"/>
  <c r="N279"/>
  <c r="M279"/>
  <c r="L279"/>
  <c r="K279"/>
  <c r="Q278"/>
  <c r="P278"/>
  <c r="O278"/>
  <c r="N278"/>
  <c r="M278"/>
  <c r="L278"/>
  <c r="K278"/>
  <c r="Q277"/>
  <c r="P277"/>
  <c r="O277"/>
  <c r="N277"/>
  <c r="M277"/>
  <c r="L277"/>
  <c r="K277"/>
  <c r="J277"/>
  <c r="Q269"/>
  <c r="P269"/>
  <c r="O269"/>
  <c r="N269"/>
  <c r="M269"/>
  <c r="L269"/>
  <c r="K269"/>
  <c r="Q268"/>
  <c r="P268"/>
  <c r="O268"/>
  <c r="N268"/>
  <c r="M268"/>
  <c r="L268"/>
  <c r="K268"/>
  <c r="Q266"/>
  <c r="P266"/>
  <c r="O266"/>
  <c r="N266"/>
  <c r="M266"/>
  <c r="L266"/>
  <c r="K266"/>
  <c r="Q265"/>
  <c r="P265"/>
  <c r="O265"/>
  <c r="N265"/>
  <c r="M265"/>
  <c r="L265"/>
  <c r="Q264"/>
  <c r="P264"/>
  <c r="O264"/>
  <c r="N264"/>
  <c r="M264"/>
  <c r="L264"/>
  <c r="K264"/>
  <c r="Q263"/>
  <c r="P263"/>
  <c r="O263"/>
  <c r="N263"/>
  <c r="M263"/>
  <c r="L263"/>
  <c r="K263"/>
  <c r="Q262"/>
  <c r="P262"/>
  <c r="O262"/>
  <c r="N262"/>
  <c r="M262"/>
  <c r="L262"/>
  <c r="K262"/>
  <c r="Q261"/>
  <c r="P261"/>
  <c r="O261"/>
  <c r="N261"/>
  <c r="M261"/>
  <c r="L261"/>
  <c r="K261"/>
  <c r="Q260"/>
  <c r="P260"/>
  <c r="O260"/>
  <c r="N260"/>
  <c r="M260"/>
  <c r="L260"/>
  <c r="K260"/>
  <c r="Q259"/>
  <c r="P259"/>
  <c r="O259"/>
  <c r="N259"/>
  <c r="M259"/>
  <c r="L259"/>
  <c r="K259"/>
  <c r="Q258"/>
  <c r="P258"/>
  <c r="O258"/>
  <c r="N258"/>
  <c r="M258"/>
  <c r="L258"/>
  <c r="K258"/>
  <c r="Q257"/>
  <c r="P257"/>
  <c r="O257"/>
  <c r="N257"/>
  <c r="M257"/>
  <c r="L257"/>
  <c r="K257"/>
  <c r="Q256"/>
  <c r="P256"/>
  <c r="O256"/>
  <c r="N256"/>
  <c r="M256"/>
  <c r="L256"/>
  <c r="K256"/>
  <c r="Q255"/>
  <c r="P255"/>
  <c r="O255"/>
  <c r="N255"/>
  <c r="M255"/>
  <c r="L255"/>
  <c r="K255"/>
  <c r="Q254"/>
  <c r="P254"/>
  <c r="O254"/>
  <c r="N254"/>
  <c r="M254"/>
  <c r="L254"/>
  <c r="K254"/>
  <c r="Q253"/>
  <c r="P253"/>
  <c r="O253"/>
  <c r="N253"/>
  <c r="M253"/>
  <c r="L253"/>
  <c r="K253"/>
  <c r="Q252"/>
  <c r="P252"/>
  <c r="O252"/>
  <c r="N252"/>
  <c r="M252"/>
  <c r="L252"/>
  <c r="K252"/>
  <c r="Q251"/>
  <c r="P251"/>
  <c r="O251"/>
  <c r="N251"/>
  <c r="M251"/>
  <c r="L251"/>
  <c r="K251"/>
  <c r="Q250"/>
  <c r="P250"/>
  <c r="O250"/>
  <c r="N250"/>
  <c r="M250"/>
  <c r="L250"/>
  <c r="K250"/>
  <c r="Q249"/>
  <c r="P249"/>
  <c r="O249"/>
  <c r="N249"/>
  <c r="M249"/>
  <c r="L249"/>
  <c r="K249"/>
  <c r="Q248"/>
  <c r="P248"/>
  <c r="O248"/>
  <c r="N248"/>
  <c r="M248"/>
  <c r="L248"/>
  <c r="K248"/>
  <c r="Q247"/>
  <c r="P247"/>
  <c r="O247"/>
  <c r="N247"/>
  <c r="M247"/>
  <c r="L247"/>
  <c r="K247"/>
  <c r="Q246"/>
  <c r="P246"/>
  <c r="O246"/>
  <c r="N246"/>
  <c r="M246"/>
  <c r="L246"/>
  <c r="K246"/>
  <c r="Q245"/>
  <c r="P245"/>
  <c r="O245"/>
  <c r="N245"/>
  <c r="M245"/>
  <c r="L245"/>
  <c r="K245"/>
  <c r="Q244"/>
  <c r="P244"/>
  <c r="O244"/>
  <c r="N244"/>
  <c r="M244"/>
  <c r="L244"/>
  <c r="K244"/>
  <c r="Q243"/>
  <c r="P243"/>
  <c r="O243"/>
  <c r="N243"/>
  <c r="M243"/>
  <c r="L243"/>
  <c r="K243"/>
  <c r="Q242"/>
  <c r="P242"/>
  <c r="O242"/>
  <c r="N242"/>
  <c r="M242"/>
  <c r="L242"/>
  <c r="K242"/>
  <c r="Q241"/>
  <c r="P241"/>
  <c r="O241"/>
  <c r="N241"/>
  <c r="M241"/>
  <c r="L241"/>
  <c r="K241"/>
  <c r="Q240"/>
  <c r="P240"/>
  <c r="O240"/>
  <c r="N240"/>
  <c r="M240"/>
  <c r="L240"/>
  <c r="K240"/>
  <c r="J240"/>
  <c r="Q232" l="1"/>
  <c r="P232"/>
  <c r="O232"/>
  <c r="N232"/>
  <c r="M232"/>
  <c r="L232"/>
  <c r="K232"/>
  <c r="Q231"/>
  <c r="P231"/>
  <c r="O231"/>
  <c r="N231"/>
  <c r="M231"/>
  <c r="L231"/>
  <c r="K231"/>
  <c r="Q229"/>
  <c r="P229"/>
  <c r="O229"/>
  <c r="N229"/>
  <c r="M229"/>
  <c r="L229"/>
  <c r="K229"/>
  <c r="Q228"/>
  <c r="P228"/>
  <c r="O228"/>
  <c r="N228"/>
  <c r="M228"/>
  <c r="L228"/>
  <c r="Q227"/>
  <c r="P227"/>
  <c r="O227"/>
  <c r="N227"/>
  <c r="M227"/>
  <c r="L227"/>
  <c r="K227"/>
  <c r="Q226"/>
  <c r="P226"/>
  <c r="O226"/>
  <c r="N226"/>
  <c r="M226"/>
  <c r="L226"/>
  <c r="K226"/>
  <c r="Q225"/>
  <c r="P225"/>
  <c r="O225"/>
  <c r="N225"/>
  <c r="M225"/>
  <c r="L225"/>
  <c r="K225"/>
  <c r="Q224"/>
  <c r="P224"/>
  <c r="O224"/>
  <c r="N224"/>
  <c r="M224"/>
  <c r="L224"/>
  <c r="K224"/>
  <c r="Q223"/>
  <c r="P223"/>
  <c r="O223"/>
  <c r="N223"/>
  <c r="M223"/>
  <c r="L223"/>
  <c r="K223"/>
  <c r="Q222"/>
  <c r="P222"/>
  <c r="O222"/>
  <c r="N222"/>
  <c r="M222"/>
  <c r="L222"/>
  <c r="K222"/>
  <c r="Q221"/>
  <c r="P221"/>
  <c r="O221"/>
  <c r="N221"/>
  <c r="M221"/>
  <c r="L221"/>
  <c r="K221"/>
  <c r="Q220"/>
  <c r="P220"/>
  <c r="O220"/>
  <c r="N220"/>
  <c r="M220"/>
  <c r="L220"/>
  <c r="K220"/>
  <c r="Q219"/>
  <c r="P219"/>
  <c r="O219"/>
  <c r="N219"/>
  <c r="M219"/>
  <c r="L219"/>
  <c r="K219"/>
  <c r="Q218"/>
  <c r="P218"/>
  <c r="O218"/>
  <c r="N218"/>
  <c r="M218"/>
  <c r="L218"/>
  <c r="K218"/>
  <c r="Q217"/>
  <c r="P217"/>
  <c r="O217"/>
  <c r="N217"/>
  <c r="M217"/>
  <c r="L217"/>
  <c r="K217"/>
  <c r="Q216"/>
  <c r="P216"/>
  <c r="O216"/>
  <c r="N216"/>
  <c r="M216"/>
  <c r="L216"/>
  <c r="K216"/>
  <c r="Q215"/>
  <c r="P215"/>
  <c r="O215"/>
  <c r="N215"/>
  <c r="M215"/>
  <c r="L215"/>
  <c r="K215"/>
  <c r="Q214"/>
  <c r="P214"/>
  <c r="O214"/>
  <c r="N214"/>
  <c r="M214"/>
  <c r="L214"/>
  <c r="K214"/>
  <c r="Q213"/>
  <c r="P213"/>
  <c r="O213"/>
  <c r="N213"/>
  <c r="M213"/>
  <c r="L213"/>
  <c r="K213"/>
  <c r="Q212"/>
  <c r="P212"/>
  <c r="O212"/>
  <c r="N212"/>
  <c r="M212"/>
  <c r="L212"/>
  <c r="K212"/>
  <c r="Q211"/>
  <c r="P211"/>
  <c r="O211"/>
  <c r="N211"/>
  <c r="M211"/>
  <c r="L211"/>
  <c r="K211"/>
  <c r="Q210"/>
  <c r="P210"/>
  <c r="O210"/>
  <c r="N210"/>
  <c r="M210"/>
  <c r="L210"/>
  <c r="K210"/>
  <c r="Q209"/>
  <c r="P209"/>
  <c r="O209"/>
  <c r="N209"/>
  <c r="M209"/>
  <c r="L209"/>
  <c r="K209"/>
  <c r="Q208"/>
  <c r="P208"/>
  <c r="O208"/>
  <c r="N208"/>
  <c r="M208"/>
  <c r="L208"/>
  <c r="K208"/>
  <c r="Q207"/>
  <c r="P207"/>
  <c r="O207"/>
  <c r="N207"/>
  <c r="M207"/>
  <c r="L207"/>
  <c r="K207"/>
  <c r="Q206"/>
  <c r="P206"/>
  <c r="O206"/>
  <c r="N206"/>
  <c r="M206"/>
  <c r="L206"/>
  <c r="K206"/>
  <c r="Q205"/>
  <c r="P205"/>
  <c r="O205"/>
  <c r="N205"/>
  <c r="M205"/>
  <c r="L205"/>
  <c r="K205"/>
  <c r="Q204"/>
  <c r="P204"/>
  <c r="O204"/>
  <c r="N204"/>
  <c r="M204"/>
  <c r="L204"/>
  <c r="K204"/>
  <c r="Q203"/>
  <c r="P203"/>
  <c r="O203"/>
  <c r="N203"/>
  <c r="M203"/>
  <c r="L203"/>
  <c r="K203"/>
  <c r="J203"/>
  <c r="Q195"/>
  <c r="P195"/>
  <c r="O195"/>
  <c r="N195"/>
  <c r="M195"/>
  <c r="L195"/>
  <c r="K195"/>
  <c r="Q194"/>
  <c r="P194"/>
  <c r="O194"/>
  <c r="N194"/>
  <c r="M194"/>
  <c r="L194"/>
  <c r="K194"/>
  <c r="Q192"/>
  <c r="P192"/>
  <c r="O192"/>
  <c r="N192"/>
  <c r="M192"/>
  <c r="L192"/>
  <c r="K192"/>
  <c r="Q191"/>
  <c r="P191"/>
  <c r="O191"/>
  <c r="N191"/>
  <c r="M191"/>
  <c r="L191"/>
  <c r="Q190"/>
  <c r="P190"/>
  <c r="O190"/>
  <c r="N190"/>
  <c r="M190"/>
  <c r="L190"/>
  <c r="K190"/>
  <c r="Q189"/>
  <c r="P189"/>
  <c r="O189"/>
  <c r="N189"/>
  <c r="M189"/>
  <c r="L189"/>
  <c r="K189"/>
  <c r="Q188"/>
  <c r="P188"/>
  <c r="O188"/>
  <c r="N188"/>
  <c r="M188"/>
  <c r="L188"/>
  <c r="K188"/>
  <c r="Q187"/>
  <c r="P187"/>
  <c r="O187"/>
  <c r="N187"/>
  <c r="M187"/>
  <c r="L187"/>
  <c r="K187"/>
  <c r="Q186"/>
  <c r="P186"/>
  <c r="O186"/>
  <c r="N186"/>
  <c r="M186"/>
  <c r="L186"/>
  <c r="K186"/>
  <c r="Q185"/>
  <c r="P185"/>
  <c r="O185"/>
  <c r="N185"/>
  <c r="M185"/>
  <c r="L185"/>
  <c r="K185"/>
  <c r="Q184"/>
  <c r="P184"/>
  <c r="O184"/>
  <c r="N184"/>
  <c r="M184"/>
  <c r="L184"/>
  <c r="K184"/>
  <c r="Q183"/>
  <c r="P183"/>
  <c r="O183"/>
  <c r="N183"/>
  <c r="M183"/>
  <c r="L183"/>
  <c r="K183"/>
  <c r="Q182"/>
  <c r="P182"/>
  <c r="O182"/>
  <c r="N182"/>
  <c r="M182"/>
  <c r="L182"/>
  <c r="K182"/>
  <c r="Q181"/>
  <c r="P181"/>
  <c r="O181"/>
  <c r="N181"/>
  <c r="M181"/>
  <c r="L181"/>
  <c r="K181"/>
  <c r="Q180"/>
  <c r="P180"/>
  <c r="O180"/>
  <c r="N180"/>
  <c r="M180"/>
  <c r="L180"/>
  <c r="K180"/>
  <c r="Q179"/>
  <c r="P179"/>
  <c r="O179"/>
  <c r="N179"/>
  <c r="M179"/>
  <c r="L179"/>
  <c r="K179"/>
  <c r="Q178"/>
  <c r="P178"/>
  <c r="O178"/>
  <c r="N178"/>
  <c r="M178"/>
  <c r="L178"/>
  <c r="K178"/>
  <c r="Q177"/>
  <c r="P177"/>
  <c r="O177"/>
  <c r="N177"/>
  <c r="M177"/>
  <c r="L177"/>
  <c r="K177"/>
  <c r="Q176"/>
  <c r="P176"/>
  <c r="O176"/>
  <c r="N176"/>
  <c r="M176"/>
  <c r="L176"/>
  <c r="K176"/>
  <c r="Q175"/>
  <c r="P175"/>
  <c r="O175"/>
  <c r="N175"/>
  <c r="M175"/>
  <c r="L175"/>
  <c r="K175"/>
  <c r="Q174"/>
  <c r="P174"/>
  <c r="O174"/>
  <c r="N174"/>
  <c r="M174"/>
  <c r="L174"/>
  <c r="K174"/>
  <c r="Q173"/>
  <c r="P173"/>
  <c r="O173"/>
  <c r="N173"/>
  <c r="M173"/>
  <c r="L173"/>
  <c r="K173"/>
  <c r="Q172"/>
  <c r="P172"/>
  <c r="O172"/>
  <c r="N172"/>
  <c r="M172"/>
  <c r="L172"/>
  <c r="K172"/>
  <c r="Q171"/>
  <c r="P171"/>
  <c r="O171"/>
  <c r="N171"/>
  <c r="M171"/>
  <c r="L171"/>
  <c r="K171"/>
  <c r="Q170"/>
  <c r="P170"/>
  <c r="O170"/>
  <c r="N170"/>
  <c r="M170"/>
  <c r="L170"/>
  <c r="K170"/>
  <c r="Q169"/>
  <c r="P169"/>
  <c r="O169"/>
  <c r="N169"/>
  <c r="M169"/>
  <c r="L169"/>
  <c r="K169"/>
  <c r="Q168"/>
  <c r="P168"/>
  <c r="O168"/>
  <c r="N168"/>
  <c r="M168"/>
  <c r="L168"/>
  <c r="K168"/>
  <c r="Q167"/>
  <c r="P167"/>
  <c r="O167"/>
  <c r="N167"/>
  <c r="M167"/>
  <c r="L167"/>
  <c r="K167"/>
  <c r="Q166"/>
  <c r="P166"/>
  <c r="O166"/>
  <c r="N166"/>
  <c r="M166"/>
  <c r="L166"/>
  <c r="K166"/>
  <c r="J166"/>
  <c r="Q158"/>
  <c r="P158"/>
  <c r="O158"/>
  <c r="N158"/>
  <c r="M158"/>
  <c r="L158"/>
  <c r="K158"/>
  <c r="Q157"/>
  <c r="P157"/>
  <c r="O157"/>
  <c r="N157"/>
  <c r="M157"/>
  <c r="L157"/>
  <c r="K157"/>
  <c r="Q155"/>
  <c r="P155"/>
  <c r="O155"/>
  <c r="N155"/>
  <c r="M155"/>
  <c r="L155"/>
  <c r="K155"/>
  <c r="Q154"/>
  <c r="P154"/>
  <c r="O154"/>
  <c r="N154"/>
  <c r="M154"/>
  <c r="L154"/>
  <c r="Q153"/>
  <c r="P153"/>
  <c r="O153"/>
  <c r="N153"/>
  <c r="M153"/>
  <c r="L153"/>
  <c r="K153"/>
  <c r="Q152"/>
  <c r="P152"/>
  <c r="O152"/>
  <c r="N152"/>
  <c r="M152"/>
  <c r="L152"/>
  <c r="K152"/>
  <c r="Q151"/>
  <c r="P151"/>
  <c r="O151"/>
  <c r="N151"/>
  <c r="M151"/>
  <c r="L151"/>
  <c r="K151"/>
  <c r="Q150"/>
  <c r="P150"/>
  <c r="O150"/>
  <c r="N150"/>
  <c r="M150"/>
  <c r="L150"/>
  <c r="K150"/>
  <c r="Q149"/>
  <c r="P149"/>
  <c r="O149"/>
  <c r="N149"/>
  <c r="M149"/>
  <c r="L149"/>
  <c r="K149"/>
  <c r="Q148"/>
  <c r="P148"/>
  <c r="O148"/>
  <c r="N148"/>
  <c r="M148"/>
  <c r="L148"/>
  <c r="K148"/>
  <c r="Q147"/>
  <c r="P147"/>
  <c r="O147"/>
  <c r="N147"/>
  <c r="M147"/>
  <c r="L147"/>
  <c r="K147"/>
  <c r="Q146"/>
  <c r="P146"/>
  <c r="O146"/>
  <c r="N146"/>
  <c r="M146"/>
  <c r="L146"/>
  <c r="K146"/>
  <c r="Q145"/>
  <c r="P145"/>
  <c r="O145"/>
  <c r="N145"/>
  <c r="M145"/>
  <c r="L145"/>
  <c r="K145"/>
  <c r="Q144"/>
  <c r="P144"/>
  <c r="O144"/>
  <c r="N144"/>
  <c r="M144"/>
  <c r="L144"/>
  <c r="K144"/>
  <c r="Q143"/>
  <c r="P143"/>
  <c r="O143"/>
  <c r="N143"/>
  <c r="M143"/>
  <c r="L143"/>
  <c r="K143"/>
  <c r="Q142"/>
  <c r="P142"/>
  <c r="O142"/>
  <c r="N142"/>
  <c r="M142"/>
  <c r="L142"/>
  <c r="K142"/>
  <c r="Q141"/>
  <c r="P141"/>
  <c r="O141"/>
  <c r="N141"/>
  <c r="M141"/>
  <c r="L141"/>
  <c r="K141"/>
  <c r="Q140"/>
  <c r="P140"/>
  <c r="O140"/>
  <c r="N140"/>
  <c r="M140"/>
  <c r="L140"/>
  <c r="K140"/>
  <c r="Q139"/>
  <c r="P139"/>
  <c r="O139"/>
  <c r="N139"/>
  <c r="M139"/>
  <c r="L139"/>
  <c r="K139"/>
  <c r="Q138"/>
  <c r="P138"/>
  <c r="O138"/>
  <c r="N138"/>
  <c r="M138"/>
  <c r="L138"/>
  <c r="K138"/>
  <c r="Q137"/>
  <c r="P137"/>
  <c r="O137"/>
  <c r="N137"/>
  <c r="M137"/>
  <c r="L137"/>
  <c r="K137"/>
  <c r="Q136"/>
  <c r="P136"/>
  <c r="O136"/>
  <c r="N136"/>
  <c r="M136"/>
  <c r="L136"/>
  <c r="K136"/>
  <c r="Q135"/>
  <c r="P135"/>
  <c r="O135"/>
  <c r="N135"/>
  <c r="M135"/>
  <c r="L135"/>
  <c r="K135"/>
  <c r="Q134"/>
  <c r="P134"/>
  <c r="O134"/>
  <c r="N134"/>
  <c r="M134"/>
  <c r="L134"/>
  <c r="K134"/>
  <c r="Q133"/>
  <c r="K133"/>
  <c r="Q132"/>
  <c r="P132"/>
  <c r="O132"/>
  <c r="N132"/>
  <c r="M132"/>
  <c r="L132"/>
  <c r="K132"/>
  <c r="Q131"/>
  <c r="P131"/>
  <c r="O131"/>
  <c r="N131"/>
  <c r="M131"/>
  <c r="L131"/>
  <c r="K131"/>
  <c r="Q129"/>
  <c r="P129"/>
  <c r="O129"/>
  <c r="N129"/>
  <c r="M129"/>
  <c r="L129"/>
  <c r="K129"/>
  <c r="Q128"/>
  <c r="P128"/>
  <c r="O128"/>
  <c r="N128"/>
  <c r="M128"/>
  <c r="L128"/>
  <c r="K128"/>
  <c r="J128"/>
  <c r="Q120"/>
  <c r="P120"/>
  <c r="O120"/>
  <c r="N120"/>
  <c r="M120"/>
  <c r="L120"/>
  <c r="K120"/>
  <c r="Q119"/>
  <c r="P119"/>
  <c r="O119"/>
  <c r="N119"/>
  <c r="M119"/>
  <c r="L119"/>
  <c r="K119"/>
  <c r="Q117"/>
  <c r="P117"/>
  <c r="O117"/>
  <c r="N117"/>
  <c r="M117"/>
  <c r="L117"/>
  <c r="K117"/>
  <c r="Q116"/>
  <c r="P116"/>
  <c r="O116"/>
  <c r="N116"/>
  <c r="M116"/>
  <c r="L116"/>
  <c r="Q115"/>
  <c r="P115"/>
  <c r="O115"/>
  <c r="N115"/>
  <c r="M115"/>
  <c r="L115"/>
  <c r="K115"/>
  <c r="Q114"/>
  <c r="P114"/>
  <c r="O114"/>
  <c r="N114"/>
  <c r="M114"/>
  <c r="L114"/>
  <c r="K114"/>
  <c r="Q113"/>
  <c r="P113"/>
  <c r="O113"/>
  <c r="N113"/>
  <c r="M113"/>
  <c r="L113"/>
  <c r="K113"/>
  <c r="Q112"/>
  <c r="P112"/>
  <c r="O112"/>
  <c r="N112"/>
  <c r="M112"/>
  <c r="L112"/>
  <c r="K112"/>
  <c r="Q111"/>
  <c r="P111"/>
  <c r="O111"/>
  <c r="N111"/>
  <c r="M111"/>
  <c r="L111"/>
  <c r="K111"/>
  <c r="Q110"/>
  <c r="P110"/>
  <c r="O110"/>
  <c r="N110"/>
  <c r="M110"/>
  <c r="L110"/>
  <c r="K110"/>
  <c r="Q109"/>
  <c r="P109"/>
  <c r="O109"/>
  <c r="N109"/>
  <c r="M109"/>
  <c r="L109"/>
  <c r="K109"/>
  <c r="Q108"/>
  <c r="P108"/>
  <c r="O108"/>
  <c r="N108"/>
  <c r="M108"/>
  <c r="L108"/>
  <c r="K108"/>
  <c r="Q107"/>
  <c r="P107"/>
  <c r="O107"/>
  <c r="N107"/>
  <c r="M107"/>
  <c r="L107"/>
  <c r="K107"/>
  <c r="Q106"/>
  <c r="P106"/>
  <c r="O106"/>
  <c r="N106"/>
  <c r="M106"/>
  <c r="L106"/>
  <c r="K106"/>
  <c r="Q105"/>
  <c r="P105"/>
  <c r="O105"/>
  <c r="N105"/>
  <c r="M105"/>
  <c r="L105"/>
  <c r="K105"/>
  <c r="Q104"/>
  <c r="P104"/>
  <c r="O104"/>
  <c r="N104"/>
  <c r="M104"/>
  <c r="L104"/>
  <c r="K104"/>
  <c r="Q103"/>
  <c r="P103"/>
  <c r="O103"/>
  <c r="N103"/>
  <c r="M103"/>
  <c r="L103"/>
  <c r="K103"/>
  <c r="Q102"/>
  <c r="P102"/>
  <c r="O102"/>
  <c r="N102"/>
  <c r="M102"/>
  <c r="L102"/>
  <c r="K102"/>
  <c r="Q101"/>
  <c r="P101"/>
  <c r="O101"/>
  <c r="N101"/>
  <c r="M101"/>
  <c r="L101"/>
  <c r="K101"/>
  <c r="Q100"/>
  <c r="P100"/>
  <c r="O100"/>
  <c r="N100"/>
  <c r="M100"/>
  <c r="L100"/>
  <c r="K100"/>
  <c r="Q99"/>
  <c r="P99"/>
  <c r="O99"/>
  <c r="N99"/>
  <c r="M99"/>
  <c r="L99"/>
  <c r="K99"/>
  <c r="Q98"/>
  <c r="P98"/>
  <c r="O98"/>
  <c r="N98"/>
  <c r="M98"/>
  <c r="L98"/>
  <c r="K98"/>
  <c r="Q97"/>
  <c r="P97"/>
  <c r="O97"/>
  <c r="N97"/>
  <c r="M97"/>
  <c r="L97"/>
  <c r="K97"/>
  <c r="Q96"/>
  <c r="P96"/>
  <c r="O96"/>
  <c r="N96"/>
  <c r="M96"/>
  <c r="L96"/>
  <c r="K96"/>
  <c r="Q95"/>
  <c r="K95"/>
  <c r="Q94"/>
  <c r="P94"/>
  <c r="O94"/>
  <c r="N94"/>
  <c r="M94"/>
  <c r="L94"/>
  <c r="K94"/>
  <c r="Q93"/>
  <c r="P93"/>
  <c r="O93"/>
  <c r="N93"/>
  <c r="M93"/>
  <c r="L93"/>
  <c r="K93"/>
  <c r="K92"/>
  <c r="Q91"/>
  <c r="P91"/>
  <c r="O91"/>
  <c r="N91"/>
  <c r="M91"/>
  <c r="L91"/>
  <c r="K91"/>
  <c r="Q90"/>
  <c r="P90"/>
  <c r="O90"/>
  <c r="N90"/>
  <c r="M90"/>
  <c r="L90"/>
  <c r="K90"/>
  <c r="J90"/>
  <c r="Q82"/>
  <c r="P82"/>
  <c r="O82"/>
  <c r="N82"/>
  <c r="M82"/>
  <c r="L82"/>
  <c r="K82"/>
  <c r="Q81"/>
  <c r="P81"/>
  <c r="O81"/>
  <c r="N81"/>
  <c r="M81"/>
  <c r="L81"/>
  <c r="K81"/>
  <c r="Q79"/>
  <c r="P79"/>
  <c r="O79"/>
  <c r="N79"/>
  <c r="M79"/>
  <c r="L79"/>
  <c r="K79"/>
  <c r="Q78"/>
  <c r="P78"/>
  <c r="O78"/>
  <c r="N78"/>
  <c r="M78"/>
  <c r="L78"/>
  <c r="K78"/>
  <c r="Q77"/>
  <c r="P77"/>
  <c r="O77"/>
  <c r="N77"/>
  <c r="M77"/>
  <c r="L77"/>
  <c r="K77"/>
  <c r="Q76"/>
  <c r="P76"/>
  <c r="O76"/>
  <c r="N76"/>
  <c r="M76"/>
  <c r="L76"/>
  <c r="K76"/>
  <c r="Q75"/>
  <c r="P75"/>
  <c r="O75"/>
  <c r="N75"/>
  <c r="M75"/>
  <c r="L75"/>
  <c r="K75"/>
  <c r="Q74"/>
  <c r="P74"/>
  <c r="O74"/>
  <c r="N74"/>
  <c r="M74"/>
  <c r="L74"/>
  <c r="K74"/>
  <c r="Q73"/>
  <c r="P73"/>
  <c r="O73"/>
  <c r="N73"/>
  <c r="M73"/>
  <c r="L73"/>
  <c r="K73"/>
  <c r="Q72"/>
  <c r="P72"/>
  <c r="O72"/>
  <c r="N72"/>
  <c r="M72"/>
  <c r="L72"/>
  <c r="K72"/>
  <c r="Q71"/>
  <c r="P71"/>
  <c r="O71"/>
  <c r="N71"/>
  <c r="M71"/>
  <c r="L71"/>
  <c r="K71"/>
  <c r="Q70"/>
  <c r="P70"/>
  <c r="O70"/>
  <c r="N70"/>
  <c r="M70"/>
  <c r="L70"/>
  <c r="K70"/>
  <c r="Q69"/>
  <c r="P69"/>
  <c r="O69"/>
  <c r="N69"/>
  <c r="M69"/>
  <c r="L69"/>
  <c r="K69"/>
  <c r="Q68"/>
  <c r="P68"/>
  <c r="O68"/>
  <c r="N68"/>
  <c r="M68"/>
  <c r="L68"/>
  <c r="K68"/>
  <c r="Q67"/>
  <c r="P67"/>
  <c r="O67"/>
  <c r="N67"/>
  <c r="M67"/>
  <c r="L67"/>
  <c r="K67"/>
  <c r="Q66"/>
  <c r="P66"/>
  <c r="O66"/>
  <c r="N66"/>
  <c r="M66"/>
  <c r="L66"/>
  <c r="K66"/>
  <c r="Q65"/>
  <c r="P65"/>
  <c r="O65"/>
  <c r="N65"/>
  <c r="M65"/>
  <c r="L65"/>
  <c r="K65"/>
  <c r="Q64"/>
  <c r="P64"/>
  <c r="O64"/>
  <c r="N64"/>
  <c r="M64"/>
  <c r="L64"/>
  <c r="K64"/>
  <c r="Q63"/>
  <c r="P63"/>
  <c r="O63"/>
  <c r="N63"/>
  <c r="M63"/>
  <c r="L63"/>
  <c r="K63"/>
  <c r="Q62"/>
  <c r="P62"/>
  <c r="O62"/>
  <c r="N62"/>
  <c r="M62"/>
  <c r="L62"/>
  <c r="K62"/>
  <c r="Q61"/>
  <c r="P61"/>
  <c r="O61"/>
  <c r="N61"/>
  <c r="M61"/>
  <c r="L61"/>
  <c r="K61"/>
  <c r="Q60"/>
  <c r="P60"/>
  <c r="O60"/>
  <c r="N60"/>
  <c r="M60"/>
  <c r="L60"/>
  <c r="K60"/>
  <c r="Q59"/>
  <c r="P59"/>
  <c r="O59"/>
  <c r="N59"/>
  <c r="M59"/>
  <c r="L59"/>
  <c r="K59"/>
  <c r="Q58"/>
  <c r="P58"/>
  <c r="O58"/>
  <c r="N58"/>
  <c r="M58"/>
  <c r="L58"/>
  <c r="K58"/>
  <c r="Q57"/>
  <c r="K57"/>
  <c r="Q56"/>
  <c r="P56"/>
  <c r="O56"/>
  <c r="N56"/>
  <c r="M56"/>
  <c r="L56"/>
  <c r="K56"/>
  <c r="Q55"/>
  <c r="P55"/>
  <c r="O55"/>
  <c r="N55"/>
  <c r="M55"/>
  <c r="L55"/>
  <c r="K55"/>
  <c r="Q54"/>
  <c r="P54"/>
  <c r="O54"/>
  <c r="N54"/>
  <c r="M54"/>
  <c r="L54"/>
  <c r="K54"/>
  <c r="Q53"/>
  <c r="P53"/>
  <c r="O53"/>
  <c r="N53"/>
  <c r="M53"/>
  <c r="L53"/>
  <c r="K53"/>
  <c r="Q52"/>
  <c r="P52"/>
  <c r="O52"/>
  <c r="N52"/>
  <c r="M52"/>
  <c r="L52"/>
  <c r="K52"/>
  <c r="Q42"/>
  <c r="P42"/>
  <c r="O42"/>
  <c r="N42"/>
  <c r="M42"/>
  <c r="L42"/>
  <c r="K42"/>
  <c r="Q41"/>
  <c r="P41"/>
  <c r="O41"/>
  <c r="N41"/>
  <c r="M41"/>
  <c r="L41"/>
  <c r="K41"/>
  <c r="Q39"/>
  <c r="P39"/>
  <c r="O39"/>
  <c r="N39"/>
  <c r="M39"/>
  <c r="L39"/>
  <c r="K39"/>
  <c r="Q38"/>
  <c r="P38"/>
  <c r="O38"/>
  <c r="N38"/>
  <c r="M38"/>
  <c r="L38"/>
  <c r="Q37"/>
  <c r="P37"/>
  <c r="O37"/>
  <c r="N37"/>
  <c r="M37"/>
  <c r="L37"/>
  <c r="K37"/>
  <c r="Q36"/>
  <c r="P36"/>
  <c r="O36"/>
  <c r="N36"/>
  <c r="M36"/>
  <c r="L36"/>
  <c r="K36"/>
  <c r="Q35"/>
  <c r="P35"/>
  <c r="O35"/>
  <c r="N35"/>
  <c r="M35"/>
  <c r="L35"/>
  <c r="K35"/>
  <c r="Q34"/>
  <c r="P34"/>
  <c r="O34"/>
  <c r="N34"/>
  <c r="M34"/>
  <c r="L34"/>
  <c r="K34"/>
  <c r="Q33"/>
  <c r="P33"/>
  <c r="O33"/>
  <c r="N33"/>
  <c r="M33"/>
  <c r="L33"/>
  <c r="K33"/>
  <c r="Q32"/>
  <c r="P32"/>
  <c r="O32"/>
  <c r="N32"/>
  <c r="M32"/>
  <c r="L32"/>
  <c r="K32"/>
  <c r="Q31"/>
  <c r="P31"/>
  <c r="O31"/>
  <c r="N31"/>
  <c r="M31"/>
  <c r="L31"/>
  <c r="K31"/>
  <c r="Q30"/>
  <c r="P30"/>
  <c r="O30"/>
  <c r="N30"/>
  <c r="M30"/>
  <c r="L30"/>
  <c r="K30"/>
  <c r="Q29"/>
  <c r="P29"/>
  <c r="O29"/>
  <c r="N29"/>
  <c r="M29"/>
  <c r="L29"/>
  <c r="K29"/>
  <c r="Q28"/>
  <c r="P28"/>
  <c r="O28"/>
  <c r="N28"/>
  <c r="M28"/>
  <c r="L28"/>
  <c r="K28"/>
  <c r="Q27"/>
  <c r="P27"/>
  <c r="O27"/>
  <c r="N27"/>
  <c r="M27"/>
  <c r="L27"/>
  <c r="K27"/>
  <c r="Q26"/>
  <c r="P26"/>
  <c r="O26"/>
  <c r="N26"/>
  <c r="M26"/>
  <c r="L26"/>
  <c r="K26"/>
  <c r="Q25"/>
  <c r="P25"/>
  <c r="O25"/>
  <c r="N25"/>
  <c r="M25"/>
  <c r="L25"/>
  <c r="K25"/>
  <c r="Q24"/>
  <c r="P24"/>
  <c r="O24"/>
  <c r="N24"/>
  <c r="M24"/>
  <c r="L24"/>
  <c r="K24"/>
  <c r="Q23"/>
  <c r="P23"/>
  <c r="O23"/>
  <c r="N23"/>
  <c r="M23"/>
  <c r="L23"/>
  <c r="K23"/>
  <c r="Q22"/>
  <c r="P22"/>
  <c r="O22"/>
  <c r="N22"/>
  <c r="M22"/>
  <c r="L22"/>
  <c r="K22"/>
  <c r="Q21"/>
  <c r="P21"/>
  <c r="O21"/>
  <c r="N21"/>
  <c r="M21"/>
  <c r="L21"/>
  <c r="K21"/>
  <c r="Q20"/>
  <c r="P20"/>
  <c r="O20"/>
  <c r="N20"/>
  <c r="M20"/>
  <c r="L20"/>
  <c r="K20"/>
  <c r="Q19"/>
  <c r="P19"/>
  <c r="O19"/>
  <c r="N19"/>
  <c r="M19"/>
  <c r="L19"/>
  <c r="K19"/>
  <c r="Q18"/>
  <c r="P18"/>
  <c r="O18"/>
  <c r="N18"/>
  <c r="M18"/>
  <c r="L18"/>
  <c r="K18"/>
  <c r="Q17"/>
  <c r="K17"/>
  <c r="Q16"/>
  <c r="P16"/>
  <c r="O16"/>
  <c r="N16"/>
  <c r="M16"/>
  <c r="L16"/>
  <c r="K16"/>
  <c r="Q15"/>
  <c r="P15"/>
  <c r="O15"/>
  <c r="N15"/>
  <c r="M15"/>
  <c r="L15"/>
  <c r="K15"/>
  <c r="K14"/>
  <c r="Q13"/>
  <c r="P13"/>
  <c r="O13"/>
  <c r="N13"/>
  <c r="M13"/>
  <c r="L13"/>
  <c r="K13"/>
  <c r="Q12"/>
  <c r="P12"/>
  <c r="O12"/>
  <c r="N12"/>
  <c r="M12"/>
  <c r="L12"/>
  <c r="K12"/>
  <c r="J52"/>
  <c r="K50" l="1"/>
  <c r="K88"/>
  <c r="K126"/>
  <c r="K164"/>
  <c r="K201"/>
  <c r="K238"/>
  <c r="K275"/>
  <c r="K312"/>
  <c r="K349"/>
  <c r="K386"/>
  <c r="K423"/>
  <c r="K461"/>
  <c r="K499"/>
  <c r="K537"/>
  <c r="K575"/>
  <c r="K613"/>
  <c r="K651"/>
  <c r="K689"/>
  <c r="K727"/>
  <c r="K765"/>
  <c r="K801" l="1"/>
  <c r="X56" i="4" l="1"/>
  <c r="X59" i="6"/>
  <c r="W59"/>
  <c r="W56" i="4"/>
  <c r="U61" l="1"/>
  <c r="U62"/>
  <c r="A1" i="6" l="1"/>
  <c r="R43" l="1"/>
  <c r="N43"/>
  <c r="L43"/>
  <c r="J43"/>
  <c r="H43"/>
  <c r="F43"/>
  <c r="D43"/>
  <c r="V6"/>
  <c r="T6"/>
  <c r="R6"/>
  <c r="R7"/>
  <c r="P6"/>
  <c r="N6"/>
  <c r="L7"/>
  <c r="J6"/>
  <c r="J7"/>
  <c r="J8"/>
  <c r="H6"/>
  <c r="H7"/>
  <c r="F6"/>
  <c r="L6"/>
  <c r="D6"/>
  <c r="C15" i="4"/>
  <c r="C15" i="6" s="1"/>
  <c r="Q29"/>
  <c r="S30"/>
  <c r="S30" i="4"/>
  <c r="U63" i="6" l="1"/>
  <c r="Q63"/>
  <c r="X44" i="4"/>
  <c r="X43"/>
  <c r="X69" i="6"/>
  <c r="X46"/>
  <c r="X47"/>
  <c r="V46"/>
  <c r="V47"/>
  <c r="V59"/>
  <c r="U39" i="4"/>
  <c r="W67" i="6"/>
  <c r="W69"/>
  <c r="W70"/>
  <c r="W65"/>
  <c r="W60"/>
  <c r="W61"/>
  <c r="W62"/>
  <c r="W43"/>
  <c r="W44"/>
  <c r="W45"/>
  <c r="W46"/>
  <c r="W47"/>
  <c r="W48"/>
  <c r="W49"/>
  <c r="W50"/>
  <c r="W51"/>
  <c r="W52"/>
  <c r="W53"/>
  <c r="W54"/>
  <c r="W55"/>
  <c r="W56"/>
  <c r="W57"/>
  <c r="W58"/>
  <c r="W42"/>
  <c r="U67"/>
  <c r="U69"/>
  <c r="U70"/>
  <c r="U65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42"/>
  <c r="W64" i="4"/>
  <c r="W66"/>
  <c r="W67"/>
  <c r="W62"/>
  <c r="W58"/>
  <c r="W59"/>
  <c r="W57"/>
  <c r="W40"/>
  <c r="W41"/>
  <c r="W42"/>
  <c r="W43"/>
  <c r="W44"/>
  <c r="W45"/>
  <c r="W46"/>
  <c r="W47"/>
  <c r="W48"/>
  <c r="W49"/>
  <c r="W50"/>
  <c r="W51"/>
  <c r="W52"/>
  <c r="W53"/>
  <c r="W54"/>
  <c r="W55"/>
  <c r="W39"/>
  <c r="U64"/>
  <c r="U66"/>
  <c r="U67"/>
  <c r="U56"/>
  <c r="U57"/>
  <c r="U58"/>
  <c r="U59"/>
  <c r="U40"/>
  <c r="U41"/>
  <c r="U42"/>
  <c r="U43"/>
  <c r="U44"/>
  <c r="U45"/>
  <c r="U46"/>
  <c r="U47"/>
  <c r="U48"/>
  <c r="U49"/>
  <c r="U50"/>
  <c r="U51"/>
  <c r="U52"/>
  <c r="U53"/>
  <c r="U54"/>
  <c r="U55"/>
  <c r="W64" i="6"/>
  <c r="W63"/>
  <c r="X41"/>
  <c r="X38" i="4"/>
  <c r="V70" i="6"/>
  <c r="V67" i="4"/>
  <c r="V69" i="6"/>
  <c r="V67"/>
  <c r="V64" i="4"/>
  <c r="V65" i="6"/>
  <c r="V62" i="4"/>
  <c r="V63" i="6"/>
  <c r="V62"/>
  <c r="V61"/>
  <c r="V60"/>
  <c r="V58"/>
  <c r="V57"/>
  <c r="V56"/>
  <c r="V55"/>
  <c r="V54"/>
  <c r="V53"/>
  <c r="V52"/>
  <c r="V51"/>
  <c r="V50"/>
  <c r="V49"/>
  <c r="V48"/>
  <c r="V45"/>
  <c r="V44"/>
  <c r="V43"/>
  <c r="V42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/>
  <c r="V49"/>
  <c r="V45"/>
  <c r="V41"/>
  <c r="V66"/>
  <c r="V59"/>
  <c r="V54"/>
  <c r="V50"/>
  <c r="V46"/>
  <c r="V42"/>
  <c r="V39"/>
  <c r="V55"/>
  <c r="V51"/>
  <c r="V47"/>
  <c r="V43"/>
  <c r="V57"/>
  <c r="V52"/>
  <c r="V48"/>
  <c r="V44"/>
  <c r="V40"/>
  <c r="V56"/>
  <c r="H43"/>
  <c r="H44"/>
  <c r="U9" l="1"/>
  <c r="K68" l="1"/>
  <c r="W34"/>
  <c r="U34"/>
  <c r="S68"/>
  <c r="L46" i="10" l="1"/>
  <c r="L638"/>
  <c r="L305"/>
  <c r="L453"/>
  <c r="L564"/>
  <c r="L675"/>
  <c r="L157"/>
  <c r="L231"/>
  <c r="L83"/>
  <c r="L749"/>
  <c r="L527"/>
  <c r="L379"/>
  <c r="L768"/>
  <c r="L759"/>
  <c r="L753"/>
  <c r="L751"/>
  <c r="L739"/>
  <c r="L727"/>
  <c r="L725"/>
  <c r="L723"/>
  <c r="L721"/>
  <c r="L703"/>
  <c r="L695"/>
  <c r="L691"/>
  <c r="L683"/>
  <c r="L681"/>
  <c r="L677"/>
  <c r="L665"/>
  <c r="L655"/>
  <c r="L653"/>
  <c r="L651"/>
  <c r="L649"/>
  <c r="L645"/>
  <c r="L643"/>
  <c r="L641"/>
  <c r="L639"/>
  <c r="L629"/>
  <c r="L620"/>
  <c r="L618"/>
  <c r="L616"/>
  <c r="L614"/>
  <c r="L612"/>
  <c r="L606"/>
  <c r="L586"/>
  <c r="L584"/>
  <c r="L580"/>
  <c r="L574"/>
  <c r="L572"/>
  <c r="L570"/>
  <c r="L554"/>
  <c r="L549"/>
  <c r="L545"/>
  <c r="L539"/>
  <c r="L535"/>
  <c r="L529"/>
  <c r="L517"/>
  <c r="L511"/>
  <c r="L507"/>
  <c r="L505"/>
  <c r="L503"/>
  <c r="L491"/>
  <c r="E28" i="8"/>
  <c r="L471" i="10"/>
  <c r="L465"/>
  <c r="L457"/>
  <c r="L455"/>
  <c r="L437"/>
  <c r="L433"/>
  <c r="L431"/>
  <c r="L423"/>
  <c r="L399"/>
  <c r="L395"/>
  <c r="L393"/>
  <c r="L389"/>
  <c r="L385"/>
  <c r="L383"/>
  <c r="L381"/>
  <c r="L369"/>
  <c r="L363"/>
  <c r="L359"/>
  <c r="L353"/>
  <c r="L349"/>
  <c r="L345"/>
  <c r="L333"/>
  <c r="S27" i="4"/>
  <c r="S27" i="6" s="1"/>
  <c r="L317" i="10"/>
  <c r="L313"/>
  <c r="L307"/>
  <c r="L289"/>
  <c r="L287"/>
  <c r="L285"/>
  <c r="L283"/>
  <c r="L279"/>
  <c r="L275"/>
  <c r="L273"/>
  <c r="O27" i="4"/>
  <c r="O27" i="6" s="1"/>
  <c r="L249" i="10"/>
  <c r="L245"/>
  <c r="L243"/>
  <c r="L241"/>
  <c r="L237"/>
  <c r="L233"/>
  <c r="L221"/>
  <c r="L217"/>
  <c r="L215"/>
  <c r="L211"/>
  <c r="L207"/>
  <c r="L205"/>
  <c r="L195"/>
  <c r="L185"/>
  <c r="L175"/>
  <c r="L167"/>
  <c r="L159"/>
  <c r="L147"/>
  <c r="I27" i="4"/>
  <c r="I27" i="6" s="1"/>
  <c r="L138" i="10"/>
  <c r="L136"/>
  <c r="L132"/>
  <c r="L128"/>
  <c r="L124"/>
  <c r="L110"/>
  <c r="L107"/>
  <c r="L103"/>
  <c r="L101"/>
  <c r="L99"/>
  <c r="L97"/>
  <c r="L95"/>
  <c r="L93"/>
  <c r="L91"/>
  <c r="L89"/>
  <c r="L87"/>
  <c r="L85"/>
  <c r="L73"/>
  <c r="L64"/>
  <c r="L60"/>
  <c r="L48"/>
  <c r="L35"/>
  <c r="L25"/>
  <c r="L23"/>
  <c r="L19"/>
  <c r="L15"/>
  <c r="L13"/>
  <c r="L11"/>
  <c r="L777"/>
  <c r="F28" i="8"/>
  <c r="L770" i="10"/>
  <c r="L766"/>
  <c r="L762"/>
  <c r="L758"/>
  <c r="L757"/>
  <c r="L750"/>
  <c r="L737"/>
  <c r="L732"/>
  <c r="L731"/>
  <c r="L728"/>
  <c r="L724"/>
  <c r="L720"/>
  <c r="L716"/>
  <c r="L715"/>
  <c r="L698"/>
  <c r="L697"/>
  <c r="L694"/>
  <c r="L689"/>
  <c r="L686"/>
  <c r="L685"/>
  <c r="L682"/>
  <c r="L678"/>
  <c r="L660"/>
  <c r="L659"/>
  <c r="L656"/>
  <c r="L652"/>
  <c r="L644"/>
  <c r="L640"/>
  <c r="L628"/>
  <c r="L623"/>
  <c r="L619"/>
  <c r="L615"/>
  <c r="L611"/>
  <c r="L610"/>
  <c r="L603"/>
  <c r="L591"/>
  <c r="L585"/>
  <c r="L581"/>
  <c r="L577"/>
  <c r="L576"/>
  <c r="L569"/>
  <c r="L551"/>
  <c r="L548"/>
  <c r="L543"/>
  <c r="L540"/>
  <c r="L536"/>
  <c r="L532"/>
  <c r="L528"/>
  <c r="L515"/>
  <c r="L510"/>
  <c r="L506"/>
  <c r="L502"/>
  <c r="L498"/>
  <c r="L497"/>
  <c r="L494"/>
  <c r="L472"/>
  <c r="L468"/>
  <c r="L467"/>
  <c r="L464"/>
  <c r="L463"/>
  <c r="L460"/>
  <c r="L456"/>
  <c r="L444"/>
  <c r="L443"/>
  <c r="L438"/>
  <c r="L434"/>
  <c r="L430"/>
  <c r="L426"/>
  <c r="L421"/>
  <c r="L418"/>
  <c r="L404"/>
  <c r="L400"/>
  <c r="L396"/>
  <c r="L392"/>
  <c r="L388"/>
  <c r="L384"/>
  <c r="L380"/>
  <c r="L367"/>
  <c r="L361"/>
  <c r="L358"/>
  <c r="L354"/>
  <c r="L350"/>
  <c r="L328"/>
  <c r="L324"/>
  <c r="L323"/>
  <c r="L320"/>
  <c r="L319"/>
  <c r="L312"/>
  <c r="L311"/>
  <c r="L308"/>
  <c r="L295"/>
  <c r="L290"/>
  <c r="L286"/>
  <c r="L282"/>
  <c r="L278"/>
  <c r="L274"/>
  <c r="L270"/>
  <c r="L258"/>
  <c r="L256"/>
  <c r="L252"/>
  <c r="L251"/>
  <c r="L244"/>
  <c r="L240"/>
  <c r="L236"/>
  <c r="L235"/>
  <c r="L232"/>
  <c r="L219"/>
  <c r="L214"/>
  <c r="L210"/>
  <c r="L206"/>
  <c r="L202"/>
  <c r="L198"/>
  <c r="L197"/>
  <c r="K27" i="4"/>
  <c r="K27" i="6" s="1"/>
  <c r="L176" i="10"/>
  <c r="L171"/>
  <c r="L168"/>
  <c r="L163"/>
  <c r="L160"/>
  <c r="L148"/>
  <c r="L143"/>
  <c r="L139"/>
  <c r="L134"/>
  <c r="L131"/>
  <c r="L127"/>
  <c r="L123"/>
  <c r="L122"/>
  <c r="L111"/>
  <c r="L105"/>
  <c r="L102"/>
  <c r="L94"/>
  <c r="L86"/>
  <c r="L74"/>
  <c r="L68"/>
  <c r="L63"/>
  <c r="L56"/>
  <c r="L55"/>
  <c r="L52"/>
  <c r="L47"/>
  <c r="L29"/>
  <c r="L24"/>
  <c r="L20"/>
  <c r="L17"/>
  <c r="L9"/>
  <c r="L774"/>
  <c r="L772"/>
  <c r="L763"/>
  <c r="L755"/>
  <c r="L740"/>
  <c r="L734"/>
  <c r="L733"/>
  <c r="L730"/>
  <c r="L726"/>
  <c r="L722"/>
  <c r="L718"/>
  <c r="L717"/>
  <c r="L714"/>
  <c r="L702"/>
  <c r="L696"/>
  <c r="L692"/>
  <c r="L688"/>
  <c r="L680"/>
  <c r="L679"/>
  <c r="L663"/>
  <c r="L658"/>
  <c r="L657"/>
  <c r="L650"/>
  <c r="L646"/>
  <c r="L642"/>
  <c r="L625"/>
  <c r="L621"/>
  <c r="L617"/>
  <c r="L613"/>
  <c r="L605"/>
  <c r="L604"/>
  <c r="L592"/>
  <c r="L587"/>
  <c r="L583"/>
  <c r="L579"/>
  <c r="L578"/>
  <c r="L571"/>
  <c r="L567"/>
  <c r="L555"/>
  <c r="L550"/>
  <c r="L546"/>
  <c r="L538"/>
  <c r="L537"/>
  <c r="L534"/>
  <c r="L533"/>
  <c r="L530"/>
  <c r="L518"/>
  <c r="G61" i="4"/>
  <c r="G64" i="6" s="1"/>
  <c r="L508" i="10"/>
  <c r="L504"/>
  <c r="L499"/>
  <c r="L496"/>
  <c r="L495"/>
  <c r="L492"/>
  <c r="L474"/>
  <c r="L470"/>
  <c r="L469"/>
  <c r="L462"/>
  <c r="L458"/>
  <c r="L454"/>
  <c r="L441"/>
  <c r="L439"/>
  <c r="L436"/>
  <c r="L432"/>
  <c r="L427"/>
  <c r="L424"/>
  <c r="L420"/>
  <c r="L402"/>
  <c r="L398"/>
  <c r="L397"/>
  <c r="L390"/>
  <c r="L386"/>
  <c r="L382"/>
  <c r="L370"/>
  <c r="L364"/>
  <c r="L360"/>
  <c r="L355"/>
  <c r="L352"/>
  <c r="L348"/>
  <c r="L344"/>
  <c r="L343"/>
  <c r="L332"/>
  <c r="L326"/>
  <c r="L322"/>
  <c r="L321"/>
  <c r="L314"/>
  <c r="L310"/>
  <c r="L306"/>
  <c r="L288"/>
  <c r="L284"/>
  <c r="L280"/>
  <c r="L272"/>
  <c r="L271"/>
  <c r="L254"/>
  <c r="L253"/>
  <c r="L250"/>
  <c r="L246"/>
  <c r="L242"/>
  <c r="L238"/>
  <c r="L222"/>
  <c r="L216"/>
  <c r="L208"/>
  <c r="L204"/>
  <c r="L203"/>
  <c r="L200"/>
  <c r="L199"/>
  <c r="L184"/>
  <c r="L182"/>
  <c r="L178"/>
  <c r="L177"/>
  <c r="L174"/>
  <c r="L173"/>
  <c r="L170"/>
  <c r="L169"/>
  <c r="L166"/>
  <c r="L165"/>
  <c r="L162"/>
  <c r="L161"/>
  <c r="L158"/>
  <c r="L145"/>
  <c r="L141"/>
  <c r="L137"/>
  <c r="L133"/>
  <c r="L129"/>
  <c r="L125"/>
  <c r="L121"/>
  <c r="L108"/>
  <c r="L104"/>
  <c r="L100"/>
  <c r="L96"/>
  <c r="L92"/>
  <c r="L88"/>
  <c r="L84"/>
  <c r="L71"/>
  <c r="L69"/>
  <c r="L66"/>
  <c r="L65"/>
  <c r="L62"/>
  <c r="L61"/>
  <c r="L58"/>
  <c r="L57"/>
  <c r="L54"/>
  <c r="L53"/>
  <c r="L50"/>
  <c r="L49"/>
  <c r="L36"/>
  <c r="L30"/>
  <c r="L26"/>
  <c r="L22"/>
  <c r="L18"/>
  <c r="L14"/>
  <c r="L10"/>
  <c r="D28" i="8"/>
  <c r="L729" i="10"/>
  <c r="L713"/>
  <c r="L693"/>
  <c r="L690"/>
  <c r="L676"/>
  <c r="L684"/>
  <c r="L666"/>
  <c r="L648"/>
  <c r="L624"/>
  <c r="L608"/>
  <c r="L582"/>
  <c r="L566"/>
  <c r="L541"/>
  <c r="L500"/>
  <c r="E61" i="4"/>
  <c r="E64" i="6" s="1"/>
  <c r="L459" i="10"/>
  <c r="L435"/>
  <c r="L419"/>
  <c r="L394"/>
  <c r="L362"/>
  <c r="L346"/>
  <c r="L316"/>
  <c r="L293"/>
  <c r="L276"/>
  <c r="L248"/>
  <c r="L247"/>
  <c r="L239"/>
  <c r="L212"/>
  <c r="L196"/>
  <c r="S71" i="6"/>
  <c r="Q71"/>
  <c r="O71"/>
  <c r="K71"/>
  <c r="E71"/>
  <c r="C71"/>
  <c r="W34"/>
  <c r="U34"/>
  <c r="S34"/>
  <c r="Q34"/>
  <c r="O34"/>
  <c r="M34"/>
  <c r="K34"/>
  <c r="I34"/>
  <c r="G34"/>
  <c r="E34"/>
  <c r="C34"/>
  <c r="U601" i="10"/>
  <c r="N194"/>
  <c r="O8"/>
  <c r="P601"/>
  <c r="Q638"/>
  <c r="R601"/>
  <c r="S490"/>
  <c r="T490"/>
  <c r="P749"/>
  <c r="P712"/>
  <c r="P675"/>
  <c r="P638"/>
  <c r="P564"/>
  <c r="S527"/>
  <c r="P527"/>
  <c r="P490"/>
  <c r="P453"/>
  <c r="P416"/>
  <c r="S379"/>
  <c r="P342"/>
  <c r="P305"/>
  <c r="P268"/>
  <c r="P231"/>
  <c r="P194"/>
  <c r="P157"/>
  <c r="P120"/>
  <c r="P46"/>
  <c r="S63" i="6"/>
  <c r="O63"/>
  <c r="M63"/>
  <c r="K63"/>
  <c r="I63"/>
  <c r="G63"/>
  <c r="E63"/>
  <c r="C63"/>
  <c r="W26"/>
  <c r="U26"/>
  <c r="S26"/>
  <c r="Q26"/>
  <c r="O26"/>
  <c r="M26"/>
  <c r="K26"/>
  <c r="I26"/>
  <c r="G26"/>
  <c r="E26"/>
  <c r="C26"/>
  <c r="C26" i="9" s="1"/>
  <c r="W27" i="4"/>
  <c r="W27" i="6" s="1"/>
  <c r="M27" i="4"/>
  <c r="M27" i="6" s="1"/>
  <c r="G27" i="4"/>
  <c r="G27" i="6" s="1"/>
  <c r="C27" i="4"/>
  <c r="C27" i="6" s="1"/>
  <c r="B38" i="10"/>
  <c r="B37"/>
  <c r="C744"/>
  <c r="C743"/>
  <c r="C707"/>
  <c r="C706"/>
  <c r="C670"/>
  <c r="C669"/>
  <c r="C633"/>
  <c r="C632"/>
  <c r="C596"/>
  <c r="C595"/>
  <c r="C559"/>
  <c r="C558"/>
  <c r="C522"/>
  <c r="C521"/>
  <c r="C485"/>
  <c r="C484"/>
  <c r="C448"/>
  <c r="C447"/>
  <c r="C411"/>
  <c r="C410"/>
  <c r="C374"/>
  <c r="C373"/>
  <c r="C337"/>
  <c r="C336"/>
  <c r="C300"/>
  <c r="C299"/>
  <c r="C263"/>
  <c r="C262"/>
  <c r="C226"/>
  <c r="C225"/>
  <c r="C189"/>
  <c r="C188"/>
  <c r="C152"/>
  <c r="C151"/>
  <c r="C115"/>
  <c r="C114"/>
  <c r="C78"/>
  <c r="C77"/>
  <c r="C41"/>
  <c r="C40"/>
  <c r="K777"/>
  <c r="J777"/>
  <c r="I777"/>
  <c r="H777"/>
  <c r="G777"/>
  <c r="F777"/>
  <c r="E777"/>
  <c r="D777"/>
  <c r="C777"/>
  <c r="L776"/>
  <c r="K776"/>
  <c r="J776"/>
  <c r="I776"/>
  <c r="H776"/>
  <c r="G776"/>
  <c r="F776"/>
  <c r="E776"/>
  <c r="D776"/>
  <c r="C776"/>
  <c r="K774"/>
  <c r="J774"/>
  <c r="I774"/>
  <c r="H774"/>
  <c r="G774"/>
  <c r="F774"/>
  <c r="E774"/>
  <c r="D774"/>
  <c r="C774"/>
  <c r="I773"/>
  <c r="H773"/>
  <c r="G773"/>
  <c r="F773"/>
  <c r="E773"/>
  <c r="D773"/>
  <c r="C773"/>
  <c r="K772"/>
  <c r="J772"/>
  <c r="I772"/>
  <c r="H772"/>
  <c r="G772"/>
  <c r="F772"/>
  <c r="E772"/>
  <c r="D772"/>
  <c r="C772"/>
  <c r="L771"/>
  <c r="K771"/>
  <c r="J771"/>
  <c r="I771"/>
  <c r="H771"/>
  <c r="G771"/>
  <c r="F771"/>
  <c r="E771"/>
  <c r="D771"/>
  <c r="C771"/>
  <c r="K770"/>
  <c r="J770"/>
  <c r="I770"/>
  <c r="H770"/>
  <c r="G770"/>
  <c r="F770"/>
  <c r="E770"/>
  <c r="D770"/>
  <c r="C770"/>
  <c r="L769"/>
  <c r="K769"/>
  <c r="J769"/>
  <c r="I769"/>
  <c r="H769"/>
  <c r="G769"/>
  <c r="F769"/>
  <c r="E769"/>
  <c r="D769"/>
  <c r="C769"/>
  <c r="K768"/>
  <c r="J768"/>
  <c r="I768"/>
  <c r="H768"/>
  <c r="G768"/>
  <c r="F768"/>
  <c r="E768"/>
  <c r="D768"/>
  <c r="C768"/>
  <c r="K766"/>
  <c r="J766"/>
  <c r="I766"/>
  <c r="H766"/>
  <c r="G766"/>
  <c r="F766"/>
  <c r="E766"/>
  <c r="D766"/>
  <c r="C766"/>
  <c r="L765"/>
  <c r="K765"/>
  <c r="J765"/>
  <c r="I765"/>
  <c r="H765"/>
  <c r="G765"/>
  <c r="F765"/>
  <c r="E765"/>
  <c r="D765"/>
  <c r="C765"/>
  <c r="L764"/>
  <c r="K764"/>
  <c r="J764"/>
  <c r="I764"/>
  <c r="H764"/>
  <c r="G764"/>
  <c r="F764"/>
  <c r="E764"/>
  <c r="D764"/>
  <c r="C764"/>
  <c r="K763"/>
  <c r="J763"/>
  <c r="I763"/>
  <c r="H763"/>
  <c r="G763"/>
  <c r="F763"/>
  <c r="E763"/>
  <c r="D763"/>
  <c r="C763"/>
  <c r="K762"/>
  <c r="J762"/>
  <c r="I762"/>
  <c r="H762"/>
  <c r="G762"/>
  <c r="F762"/>
  <c r="E762"/>
  <c r="D762"/>
  <c r="C762"/>
  <c r="L761"/>
  <c r="K761"/>
  <c r="J761"/>
  <c r="I761"/>
  <c r="H761"/>
  <c r="G761"/>
  <c r="F761"/>
  <c r="E761"/>
  <c r="D761"/>
  <c r="C761"/>
  <c r="L760"/>
  <c r="K760"/>
  <c r="J760"/>
  <c r="I760"/>
  <c r="H760"/>
  <c r="G760"/>
  <c r="F760"/>
  <c r="E760"/>
  <c r="D760"/>
  <c r="C760"/>
  <c r="K759"/>
  <c r="J759"/>
  <c r="I759"/>
  <c r="H759"/>
  <c r="G759"/>
  <c r="F759"/>
  <c r="E759"/>
  <c r="D759"/>
  <c r="C759"/>
  <c r="K758"/>
  <c r="J758"/>
  <c r="I758"/>
  <c r="H758"/>
  <c r="G758"/>
  <c r="F758"/>
  <c r="E758"/>
  <c r="D758"/>
  <c r="C758"/>
  <c r="K757"/>
  <c r="J757"/>
  <c r="I757"/>
  <c r="H757"/>
  <c r="G757"/>
  <c r="F757"/>
  <c r="E757"/>
  <c r="D757"/>
  <c r="C757"/>
  <c r="L756"/>
  <c r="K756"/>
  <c r="J756"/>
  <c r="I756"/>
  <c r="H756"/>
  <c r="G756"/>
  <c r="F756"/>
  <c r="E756"/>
  <c r="D756"/>
  <c r="C756"/>
  <c r="K755"/>
  <c r="J755"/>
  <c r="I755"/>
  <c r="H755"/>
  <c r="G755"/>
  <c r="F755"/>
  <c r="E755"/>
  <c r="D755"/>
  <c r="C755"/>
  <c r="L754"/>
  <c r="K754"/>
  <c r="J754"/>
  <c r="I754"/>
  <c r="H754"/>
  <c r="G754"/>
  <c r="F754"/>
  <c r="E754"/>
  <c r="D754"/>
  <c r="C754"/>
  <c r="K753"/>
  <c r="J753"/>
  <c r="I753"/>
  <c r="H753"/>
  <c r="G753"/>
  <c r="F753"/>
  <c r="E753"/>
  <c r="D753"/>
  <c r="C753"/>
  <c r="L752"/>
  <c r="K752"/>
  <c r="J752"/>
  <c r="I752"/>
  <c r="H752"/>
  <c r="G752"/>
  <c r="F752"/>
  <c r="E752"/>
  <c r="D752"/>
  <c r="C752"/>
  <c r="K751"/>
  <c r="J751"/>
  <c r="I751"/>
  <c r="H751"/>
  <c r="G751"/>
  <c r="F751"/>
  <c r="E751"/>
  <c r="D751"/>
  <c r="C751"/>
  <c r="K750"/>
  <c r="J750"/>
  <c r="I750"/>
  <c r="H750"/>
  <c r="G750"/>
  <c r="F750"/>
  <c r="E750"/>
  <c r="D750"/>
  <c r="C750"/>
  <c r="K740"/>
  <c r="J740"/>
  <c r="I740"/>
  <c r="H740"/>
  <c r="G740"/>
  <c r="K739"/>
  <c r="J739"/>
  <c r="I739"/>
  <c r="H739"/>
  <c r="G739"/>
  <c r="K737"/>
  <c r="J737"/>
  <c r="I737"/>
  <c r="H737"/>
  <c r="G737"/>
  <c r="F737"/>
  <c r="E737"/>
  <c r="D737"/>
  <c r="C737"/>
  <c r="L735"/>
  <c r="K735"/>
  <c r="J735"/>
  <c r="I735"/>
  <c r="H735"/>
  <c r="G735"/>
  <c r="F735"/>
  <c r="E735"/>
  <c r="D735"/>
  <c r="C735"/>
  <c r="K734"/>
  <c r="J734"/>
  <c r="I734"/>
  <c r="H734"/>
  <c r="G734"/>
  <c r="F734"/>
  <c r="E734"/>
  <c r="D734"/>
  <c r="C734"/>
  <c r="K733"/>
  <c r="J733"/>
  <c r="I733"/>
  <c r="H733"/>
  <c r="G733"/>
  <c r="F733"/>
  <c r="E733"/>
  <c r="D733"/>
  <c r="C733"/>
  <c r="K732"/>
  <c r="J732"/>
  <c r="I732"/>
  <c r="H732"/>
  <c r="G732"/>
  <c r="F732"/>
  <c r="E732"/>
  <c r="D732"/>
  <c r="C732"/>
  <c r="K731"/>
  <c r="J731"/>
  <c r="I731"/>
  <c r="H731"/>
  <c r="G731"/>
  <c r="F731"/>
  <c r="E731"/>
  <c r="D731"/>
  <c r="C731"/>
  <c r="K730"/>
  <c r="J730"/>
  <c r="I730"/>
  <c r="H730"/>
  <c r="G730"/>
  <c r="F730"/>
  <c r="E730"/>
  <c r="D730"/>
  <c r="C730"/>
  <c r="K729"/>
  <c r="J729"/>
  <c r="I729"/>
  <c r="H729"/>
  <c r="G729"/>
  <c r="F729"/>
  <c r="E729"/>
  <c r="D729"/>
  <c r="C729"/>
  <c r="K728"/>
  <c r="J728"/>
  <c r="I728"/>
  <c r="H728"/>
  <c r="G728"/>
  <c r="F728"/>
  <c r="E728"/>
  <c r="D728"/>
  <c r="C728"/>
  <c r="K727"/>
  <c r="J727"/>
  <c r="I727"/>
  <c r="H727"/>
  <c r="G727"/>
  <c r="F727"/>
  <c r="E727"/>
  <c r="D727"/>
  <c r="C727"/>
  <c r="K726"/>
  <c r="J726"/>
  <c r="I726"/>
  <c r="H726"/>
  <c r="G726"/>
  <c r="F726"/>
  <c r="E726"/>
  <c r="D726"/>
  <c r="C726"/>
  <c r="K725"/>
  <c r="J725"/>
  <c r="I725"/>
  <c r="H725"/>
  <c r="G725"/>
  <c r="F725"/>
  <c r="E725"/>
  <c r="D725"/>
  <c r="C725"/>
  <c r="K724"/>
  <c r="J724"/>
  <c r="I724"/>
  <c r="H724"/>
  <c r="G724"/>
  <c r="F724"/>
  <c r="E724"/>
  <c r="D724"/>
  <c r="C724"/>
  <c r="K723"/>
  <c r="J723"/>
  <c r="I723"/>
  <c r="H723"/>
  <c r="G723"/>
  <c r="F723"/>
  <c r="E723"/>
  <c r="D723"/>
  <c r="C723"/>
  <c r="K722"/>
  <c r="J722"/>
  <c r="I722"/>
  <c r="H722"/>
  <c r="G722"/>
  <c r="F722"/>
  <c r="E722"/>
  <c r="D722"/>
  <c r="C722"/>
  <c r="K721"/>
  <c r="J721"/>
  <c r="I721"/>
  <c r="H721"/>
  <c r="G721"/>
  <c r="F721"/>
  <c r="E721"/>
  <c r="D721"/>
  <c r="C721"/>
  <c r="K720"/>
  <c r="J720"/>
  <c r="I720"/>
  <c r="H720"/>
  <c r="G720"/>
  <c r="F720"/>
  <c r="E720"/>
  <c r="D720"/>
  <c r="C720"/>
  <c r="L719"/>
  <c r="K719"/>
  <c r="J719"/>
  <c r="I719"/>
  <c r="H719"/>
  <c r="G719"/>
  <c r="F719"/>
  <c r="E719"/>
  <c r="D719"/>
  <c r="C719"/>
  <c r="K718"/>
  <c r="J718"/>
  <c r="I718"/>
  <c r="H718"/>
  <c r="G718"/>
  <c r="F718"/>
  <c r="E718"/>
  <c r="D718"/>
  <c r="C718"/>
  <c r="K717"/>
  <c r="J717"/>
  <c r="I717"/>
  <c r="H717"/>
  <c r="G717"/>
  <c r="F717"/>
  <c r="E717"/>
  <c r="D717"/>
  <c r="C717"/>
  <c r="K716"/>
  <c r="J716"/>
  <c r="I716"/>
  <c r="H716"/>
  <c r="G716"/>
  <c r="F716"/>
  <c r="E716"/>
  <c r="D716"/>
  <c r="C716"/>
  <c r="K715"/>
  <c r="J715"/>
  <c r="I715"/>
  <c r="H715"/>
  <c r="G715"/>
  <c r="F715"/>
  <c r="E715"/>
  <c r="D715"/>
  <c r="C715"/>
  <c r="K714"/>
  <c r="J714"/>
  <c r="I714"/>
  <c r="H714"/>
  <c r="G714"/>
  <c r="F714"/>
  <c r="E714"/>
  <c r="D714"/>
  <c r="C714"/>
  <c r="K713"/>
  <c r="J713"/>
  <c r="I713"/>
  <c r="H713"/>
  <c r="G713"/>
  <c r="F713"/>
  <c r="E713"/>
  <c r="D713"/>
  <c r="C713"/>
  <c r="K703"/>
  <c r="J703"/>
  <c r="I703"/>
  <c r="H703"/>
  <c r="G703"/>
  <c r="F703"/>
  <c r="E703"/>
  <c r="D703"/>
  <c r="K702"/>
  <c r="J702"/>
  <c r="I702"/>
  <c r="H702"/>
  <c r="G702"/>
  <c r="F702"/>
  <c r="E702"/>
  <c r="D702"/>
  <c r="L700"/>
  <c r="K700"/>
  <c r="J700"/>
  <c r="I700"/>
  <c r="H700"/>
  <c r="G700"/>
  <c r="F700"/>
  <c r="E700"/>
  <c r="D700"/>
  <c r="C700"/>
  <c r="K698"/>
  <c r="J698"/>
  <c r="I698"/>
  <c r="H698"/>
  <c r="G698"/>
  <c r="F698"/>
  <c r="E698"/>
  <c r="D698"/>
  <c r="C698"/>
  <c r="K697"/>
  <c r="J697"/>
  <c r="I697"/>
  <c r="H697"/>
  <c r="G697"/>
  <c r="F697"/>
  <c r="E697"/>
  <c r="D697"/>
  <c r="C697"/>
  <c r="K696"/>
  <c r="J696"/>
  <c r="I696"/>
  <c r="H696"/>
  <c r="G696"/>
  <c r="F696"/>
  <c r="E696"/>
  <c r="D696"/>
  <c r="C696"/>
  <c r="K695"/>
  <c r="J695"/>
  <c r="I695"/>
  <c r="H695"/>
  <c r="G695"/>
  <c r="F695"/>
  <c r="E695"/>
  <c r="D695"/>
  <c r="C695"/>
  <c r="K694"/>
  <c r="J694"/>
  <c r="I694"/>
  <c r="H694"/>
  <c r="G694"/>
  <c r="F694"/>
  <c r="E694"/>
  <c r="D694"/>
  <c r="C694"/>
  <c r="K693"/>
  <c r="J693"/>
  <c r="I693"/>
  <c r="H693"/>
  <c r="G693"/>
  <c r="F693"/>
  <c r="E693"/>
  <c r="D693"/>
  <c r="C693"/>
  <c r="K692"/>
  <c r="J692"/>
  <c r="I692"/>
  <c r="H692"/>
  <c r="G692"/>
  <c r="F692"/>
  <c r="E692"/>
  <c r="D692"/>
  <c r="C692"/>
  <c r="K691"/>
  <c r="J691"/>
  <c r="I691"/>
  <c r="H691"/>
  <c r="G691"/>
  <c r="F691"/>
  <c r="E691"/>
  <c r="D691"/>
  <c r="C691"/>
  <c r="K690"/>
  <c r="J690"/>
  <c r="I690"/>
  <c r="H690"/>
  <c r="G690"/>
  <c r="F690"/>
  <c r="E690"/>
  <c r="D690"/>
  <c r="C690"/>
  <c r="K689"/>
  <c r="J689"/>
  <c r="I689"/>
  <c r="H689"/>
  <c r="G689"/>
  <c r="F689"/>
  <c r="E689"/>
  <c r="D689"/>
  <c r="C689"/>
  <c r="K688"/>
  <c r="J688"/>
  <c r="I688"/>
  <c r="H688"/>
  <c r="G688"/>
  <c r="F688"/>
  <c r="E688"/>
  <c r="D688"/>
  <c r="C688"/>
  <c r="L687"/>
  <c r="K687"/>
  <c r="J687"/>
  <c r="I687"/>
  <c r="H687"/>
  <c r="G687"/>
  <c r="F687"/>
  <c r="E687"/>
  <c r="D687"/>
  <c r="C687"/>
  <c r="K686"/>
  <c r="J686"/>
  <c r="I686"/>
  <c r="H686"/>
  <c r="G686"/>
  <c r="F686"/>
  <c r="E686"/>
  <c r="D686"/>
  <c r="C686"/>
  <c r="K685"/>
  <c r="J685"/>
  <c r="I685"/>
  <c r="H685"/>
  <c r="G685"/>
  <c r="F685"/>
  <c r="E685"/>
  <c r="D685"/>
  <c r="C685"/>
  <c r="K684"/>
  <c r="J684"/>
  <c r="I684"/>
  <c r="H684"/>
  <c r="G684"/>
  <c r="F684"/>
  <c r="E684"/>
  <c r="D684"/>
  <c r="C684"/>
  <c r="K683"/>
  <c r="J683"/>
  <c r="I683"/>
  <c r="H683"/>
  <c r="G683"/>
  <c r="F683"/>
  <c r="E683"/>
  <c r="D683"/>
  <c r="C683"/>
  <c r="K682"/>
  <c r="J682"/>
  <c r="I682"/>
  <c r="H682"/>
  <c r="G682"/>
  <c r="F682"/>
  <c r="E682"/>
  <c r="D682"/>
  <c r="C682"/>
  <c r="K681"/>
  <c r="J681"/>
  <c r="I681"/>
  <c r="H681"/>
  <c r="G681"/>
  <c r="F681"/>
  <c r="E681"/>
  <c r="D681"/>
  <c r="C681"/>
  <c r="K680"/>
  <c r="J680"/>
  <c r="I680"/>
  <c r="H680"/>
  <c r="G680"/>
  <c r="F680"/>
  <c r="E680"/>
  <c r="D680"/>
  <c r="C680"/>
  <c r="K679"/>
  <c r="J679"/>
  <c r="I679"/>
  <c r="H679"/>
  <c r="G679"/>
  <c r="F679"/>
  <c r="E679"/>
  <c r="D679"/>
  <c r="C679"/>
  <c r="K678"/>
  <c r="J678"/>
  <c r="I678"/>
  <c r="H678"/>
  <c r="G678"/>
  <c r="F678"/>
  <c r="E678"/>
  <c r="D678"/>
  <c r="C678"/>
  <c r="K677"/>
  <c r="J677"/>
  <c r="I677"/>
  <c r="H677"/>
  <c r="G677"/>
  <c r="F677"/>
  <c r="E677"/>
  <c r="D677"/>
  <c r="C677"/>
  <c r="K676"/>
  <c r="J676"/>
  <c r="I676"/>
  <c r="H676"/>
  <c r="G676"/>
  <c r="F676"/>
  <c r="E676"/>
  <c r="D676"/>
  <c r="C676"/>
  <c r="K666"/>
  <c r="J666"/>
  <c r="I666"/>
  <c r="H666"/>
  <c r="G666"/>
  <c r="K665"/>
  <c r="J665"/>
  <c r="I665"/>
  <c r="H665"/>
  <c r="G665"/>
  <c r="K663"/>
  <c r="J663"/>
  <c r="I663"/>
  <c r="H663"/>
  <c r="G663"/>
  <c r="F663"/>
  <c r="E663"/>
  <c r="D663"/>
  <c r="C663"/>
  <c r="L661"/>
  <c r="K661"/>
  <c r="J661"/>
  <c r="I661"/>
  <c r="H661"/>
  <c r="G661"/>
  <c r="F661"/>
  <c r="E661"/>
  <c r="D661"/>
  <c r="C661"/>
  <c r="K660"/>
  <c r="J660"/>
  <c r="I660"/>
  <c r="H660"/>
  <c r="G660"/>
  <c r="F660"/>
  <c r="E660"/>
  <c r="D660"/>
  <c r="C660"/>
  <c r="K659"/>
  <c r="J659"/>
  <c r="I659"/>
  <c r="H659"/>
  <c r="G659"/>
  <c r="F659"/>
  <c r="E659"/>
  <c r="D659"/>
  <c r="C659"/>
  <c r="K658"/>
  <c r="J658"/>
  <c r="I658"/>
  <c r="H658"/>
  <c r="G658"/>
  <c r="F658"/>
  <c r="E658"/>
  <c r="D658"/>
  <c r="C658"/>
  <c r="K657"/>
  <c r="J657"/>
  <c r="I657"/>
  <c r="H657"/>
  <c r="G657"/>
  <c r="F657"/>
  <c r="E657"/>
  <c r="D657"/>
  <c r="C657"/>
  <c r="K656"/>
  <c r="J656"/>
  <c r="I656"/>
  <c r="H656"/>
  <c r="G656"/>
  <c r="F656"/>
  <c r="E656"/>
  <c r="D656"/>
  <c r="C656"/>
  <c r="K655"/>
  <c r="J655"/>
  <c r="I655"/>
  <c r="H655"/>
  <c r="G655"/>
  <c r="F655"/>
  <c r="E655"/>
  <c r="D655"/>
  <c r="C655"/>
  <c r="L654"/>
  <c r="K654"/>
  <c r="J654"/>
  <c r="I654"/>
  <c r="H654"/>
  <c r="G654"/>
  <c r="F654"/>
  <c r="E654"/>
  <c r="D654"/>
  <c r="C654"/>
  <c r="K653"/>
  <c r="J653"/>
  <c r="I653"/>
  <c r="H653"/>
  <c r="G653"/>
  <c r="F653"/>
  <c r="E653"/>
  <c r="D653"/>
  <c r="C653"/>
  <c r="K652"/>
  <c r="J652"/>
  <c r="I652"/>
  <c r="H652"/>
  <c r="G652"/>
  <c r="F652"/>
  <c r="E652"/>
  <c r="D652"/>
  <c r="C652"/>
  <c r="K651"/>
  <c r="J651"/>
  <c r="I651"/>
  <c r="H651"/>
  <c r="G651"/>
  <c r="F651"/>
  <c r="E651"/>
  <c r="D651"/>
  <c r="C651"/>
  <c r="K650"/>
  <c r="J650"/>
  <c r="I650"/>
  <c r="H650"/>
  <c r="G650"/>
  <c r="F650"/>
  <c r="E650"/>
  <c r="D650"/>
  <c r="C650"/>
  <c r="K649"/>
  <c r="J649"/>
  <c r="I649"/>
  <c r="H649"/>
  <c r="G649"/>
  <c r="F649"/>
  <c r="E649"/>
  <c r="D649"/>
  <c r="C649"/>
  <c r="K648"/>
  <c r="J648"/>
  <c r="I648"/>
  <c r="H648"/>
  <c r="G648"/>
  <c r="F648"/>
  <c r="E648"/>
  <c r="D648"/>
  <c r="C648"/>
  <c r="L647"/>
  <c r="K647"/>
  <c r="J647"/>
  <c r="I647"/>
  <c r="H647"/>
  <c r="G647"/>
  <c r="F647"/>
  <c r="E647"/>
  <c r="D647"/>
  <c r="C647"/>
  <c r="K646"/>
  <c r="J646"/>
  <c r="I646"/>
  <c r="H646"/>
  <c r="G646"/>
  <c r="F646"/>
  <c r="E646"/>
  <c r="D646"/>
  <c r="C646"/>
  <c r="K645"/>
  <c r="J645"/>
  <c r="I645"/>
  <c r="H645"/>
  <c r="G645"/>
  <c r="F645"/>
  <c r="E645"/>
  <c r="D645"/>
  <c r="C645"/>
  <c r="K644"/>
  <c r="J644"/>
  <c r="I644"/>
  <c r="H644"/>
  <c r="G644"/>
  <c r="F644"/>
  <c r="E644"/>
  <c r="D644"/>
  <c r="C644"/>
  <c r="K643"/>
  <c r="J643"/>
  <c r="I643"/>
  <c r="H643"/>
  <c r="G643"/>
  <c r="F643"/>
  <c r="E643"/>
  <c r="D643"/>
  <c r="C643"/>
  <c r="K642"/>
  <c r="J642"/>
  <c r="I642"/>
  <c r="H642"/>
  <c r="G642"/>
  <c r="F642"/>
  <c r="E642"/>
  <c r="D642"/>
  <c r="C642"/>
  <c r="K641"/>
  <c r="J641"/>
  <c r="I641"/>
  <c r="H641"/>
  <c r="G641"/>
  <c r="F641"/>
  <c r="E641"/>
  <c r="D641"/>
  <c r="C641"/>
  <c r="K640"/>
  <c r="J640"/>
  <c r="I640"/>
  <c r="H640"/>
  <c r="G640"/>
  <c r="F640"/>
  <c r="E640"/>
  <c r="D640"/>
  <c r="C640"/>
  <c r="K639"/>
  <c r="J639"/>
  <c r="I639"/>
  <c r="H639"/>
  <c r="G639"/>
  <c r="F639"/>
  <c r="E639"/>
  <c r="D639"/>
  <c r="C639"/>
  <c r="K629"/>
  <c r="J629"/>
  <c r="I629"/>
  <c r="H629"/>
  <c r="G629"/>
  <c r="F629"/>
  <c r="E629"/>
  <c r="D629"/>
  <c r="C629"/>
  <c r="K628"/>
  <c r="J628"/>
  <c r="I628"/>
  <c r="H628"/>
  <c r="G628"/>
  <c r="F628"/>
  <c r="E628"/>
  <c r="D628"/>
  <c r="C628"/>
  <c r="L626"/>
  <c r="K626"/>
  <c r="J626"/>
  <c r="I626"/>
  <c r="H626"/>
  <c r="G626"/>
  <c r="F626"/>
  <c r="E626"/>
  <c r="D626"/>
  <c r="C626"/>
  <c r="K625"/>
  <c r="J625"/>
  <c r="I625"/>
  <c r="H625"/>
  <c r="G625"/>
  <c r="F625"/>
  <c r="E625"/>
  <c r="D625"/>
  <c r="K624"/>
  <c r="J624"/>
  <c r="I624"/>
  <c r="H624"/>
  <c r="G624"/>
  <c r="F624"/>
  <c r="E624"/>
  <c r="D624"/>
  <c r="C624"/>
  <c r="K623"/>
  <c r="J623"/>
  <c r="I623"/>
  <c r="H623"/>
  <c r="G623"/>
  <c r="F623"/>
  <c r="E623"/>
  <c r="D623"/>
  <c r="C623"/>
  <c r="L622"/>
  <c r="K622"/>
  <c r="J622"/>
  <c r="I622"/>
  <c r="H622"/>
  <c r="G622"/>
  <c r="F622"/>
  <c r="E622"/>
  <c r="D622"/>
  <c r="C622"/>
  <c r="K621"/>
  <c r="J621"/>
  <c r="I621"/>
  <c r="H621"/>
  <c r="G621"/>
  <c r="F621"/>
  <c r="E621"/>
  <c r="D621"/>
  <c r="C621"/>
  <c r="K620"/>
  <c r="J620"/>
  <c r="I620"/>
  <c r="H620"/>
  <c r="G620"/>
  <c r="F620"/>
  <c r="E620"/>
  <c r="D620"/>
  <c r="C620"/>
  <c r="K619"/>
  <c r="J619"/>
  <c r="I619"/>
  <c r="H619"/>
  <c r="G619"/>
  <c r="F619"/>
  <c r="E619"/>
  <c r="D619"/>
  <c r="C619"/>
  <c r="K618"/>
  <c r="J618"/>
  <c r="I618"/>
  <c r="H618"/>
  <c r="G618"/>
  <c r="F618"/>
  <c r="E618"/>
  <c r="D618"/>
  <c r="C618"/>
  <c r="K617"/>
  <c r="J617"/>
  <c r="I617"/>
  <c r="H617"/>
  <c r="G617"/>
  <c r="F617"/>
  <c r="E617"/>
  <c r="D617"/>
  <c r="C617"/>
  <c r="K616"/>
  <c r="J616"/>
  <c r="I616"/>
  <c r="H616"/>
  <c r="G616"/>
  <c r="F616"/>
  <c r="E616"/>
  <c r="D616"/>
  <c r="C616"/>
  <c r="K615"/>
  <c r="J615"/>
  <c r="I615"/>
  <c r="H615"/>
  <c r="G615"/>
  <c r="F615"/>
  <c r="E615"/>
  <c r="D615"/>
  <c r="C615"/>
  <c r="K614"/>
  <c r="J614"/>
  <c r="I614"/>
  <c r="H614"/>
  <c r="G614"/>
  <c r="F614"/>
  <c r="E614"/>
  <c r="D614"/>
  <c r="C614"/>
  <c r="K613"/>
  <c r="J613"/>
  <c r="I613"/>
  <c r="H613"/>
  <c r="G613"/>
  <c r="F613"/>
  <c r="E613"/>
  <c r="D613"/>
  <c r="C613"/>
  <c r="K612"/>
  <c r="J612"/>
  <c r="I612"/>
  <c r="H612"/>
  <c r="G612"/>
  <c r="F612"/>
  <c r="E612"/>
  <c r="D612"/>
  <c r="C612"/>
  <c r="K611"/>
  <c r="J611"/>
  <c r="I611"/>
  <c r="H611"/>
  <c r="G611"/>
  <c r="F611"/>
  <c r="E611"/>
  <c r="D611"/>
  <c r="C611"/>
  <c r="K610"/>
  <c r="J610"/>
  <c r="I610"/>
  <c r="H610"/>
  <c r="G610"/>
  <c r="F610"/>
  <c r="E610"/>
  <c r="D610"/>
  <c r="C610"/>
  <c r="L609"/>
  <c r="K609"/>
  <c r="J609"/>
  <c r="I609"/>
  <c r="H609"/>
  <c r="G609"/>
  <c r="F609"/>
  <c r="E609"/>
  <c r="D609"/>
  <c r="C609"/>
  <c r="K608"/>
  <c r="J608"/>
  <c r="I608"/>
  <c r="H608"/>
  <c r="G608"/>
  <c r="F608"/>
  <c r="E608"/>
  <c r="D608"/>
  <c r="C608"/>
  <c r="L607"/>
  <c r="K607"/>
  <c r="J607"/>
  <c r="I607"/>
  <c r="H607"/>
  <c r="G607"/>
  <c r="F607"/>
  <c r="E607"/>
  <c r="D607"/>
  <c r="C607"/>
  <c r="K606"/>
  <c r="J606"/>
  <c r="I606"/>
  <c r="H606"/>
  <c r="G606"/>
  <c r="F606"/>
  <c r="E606"/>
  <c r="D606"/>
  <c r="C606"/>
  <c r="K605"/>
  <c r="J605"/>
  <c r="I605"/>
  <c r="H605"/>
  <c r="G605"/>
  <c r="F605"/>
  <c r="E605"/>
  <c r="D605"/>
  <c r="C605"/>
  <c r="K604"/>
  <c r="J604"/>
  <c r="I604"/>
  <c r="H604"/>
  <c r="G604"/>
  <c r="F604"/>
  <c r="E604"/>
  <c r="D604"/>
  <c r="C604"/>
  <c r="K603"/>
  <c r="J603"/>
  <c r="I603"/>
  <c r="H603"/>
  <c r="G603"/>
  <c r="F603"/>
  <c r="E603"/>
  <c r="D603"/>
  <c r="C603"/>
  <c r="L602"/>
  <c r="K602"/>
  <c r="J602"/>
  <c r="I602"/>
  <c r="H602"/>
  <c r="G602"/>
  <c r="F602"/>
  <c r="E602"/>
  <c r="D602"/>
  <c r="C602"/>
  <c r="K592"/>
  <c r="J592"/>
  <c r="I592"/>
  <c r="H592"/>
  <c r="G592"/>
  <c r="F592"/>
  <c r="E592"/>
  <c r="D592"/>
  <c r="C592"/>
  <c r="K591"/>
  <c r="J591"/>
  <c r="I591"/>
  <c r="H591"/>
  <c r="G591"/>
  <c r="F591"/>
  <c r="E591"/>
  <c r="D591"/>
  <c r="C591"/>
  <c r="L589"/>
  <c r="K589"/>
  <c r="J589"/>
  <c r="I589"/>
  <c r="H589"/>
  <c r="G589"/>
  <c r="F589"/>
  <c r="E589"/>
  <c r="D589"/>
  <c r="C589"/>
  <c r="K587"/>
  <c r="J587"/>
  <c r="I587"/>
  <c r="H587"/>
  <c r="G587"/>
  <c r="F587"/>
  <c r="E587"/>
  <c r="D587"/>
  <c r="C587"/>
  <c r="K586"/>
  <c r="J586"/>
  <c r="I586"/>
  <c r="H586"/>
  <c r="G586"/>
  <c r="F586"/>
  <c r="E586"/>
  <c r="D586"/>
  <c r="C586"/>
  <c r="K585"/>
  <c r="J585"/>
  <c r="I585"/>
  <c r="H585"/>
  <c r="G585"/>
  <c r="F585"/>
  <c r="E585"/>
  <c r="D585"/>
  <c r="C585"/>
  <c r="K584"/>
  <c r="J584"/>
  <c r="I584"/>
  <c r="H584"/>
  <c r="G584"/>
  <c r="F584"/>
  <c r="E584"/>
  <c r="D584"/>
  <c r="C584"/>
  <c r="K583"/>
  <c r="J583"/>
  <c r="I583"/>
  <c r="H583"/>
  <c r="G583"/>
  <c r="F583"/>
  <c r="E583"/>
  <c r="D583"/>
  <c r="C583"/>
  <c r="K582"/>
  <c r="J582"/>
  <c r="I582"/>
  <c r="H582"/>
  <c r="G582"/>
  <c r="F582"/>
  <c r="E582"/>
  <c r="D582"/>
  <c r="C582"/>
  <c r="K581"/>
  <c r="J581"/>
  <c r="I581"/>
  <c r="H581"/>
  <c r="G581"/>
  <c r="F581"/>
  <c r="E581"/>
  <c r="D581"/>
  <c r="C581"/>
  <c r="K580"/>
  <c r="J580"/>
  <c r="I580"/>
  <c r="H580"/>
  <c r="G580"/>
  <c r="F580"/>
  <c r="E580"/>
  <c r="D580"/>
  <c r="C580"/>
  <c r="K579"/>
  <c r="J579"/>
  <c r="I579"/>
  <c r="H579"/>
  <c r="G579"/>
  <c r="F579"/>
  <c r="E579"/>
  <c r="D579"/>
  <c r="C579"/>
  <c r="K578"/>
  <c r="J578"/>
  <c r="I578"/>
  <c r="H578"/>
  <c r="G578"/>
  <c r="F578"/>
  <c r="E578"/>
  <c r="D578"/>
  <c r="C578"/>
  <c r="K577"/>
  <c r="J577"/>
  <c r="I577"/>
  <c r="H577"/>
  <c r="G577"/>
  <c r="F577"/>
  <c r="E577"/>
  <c r="D577"/>
  <c r="C577"/>
  <c r="K576"/>
  <c r="J576"/>
  <c r="I576"/>
  <c r="H576"/>
  <c r="G576"/>
  <c r="F576"/>
  <c r="E576"/>
  <c r="D576"/>
  <c r="C576"/>
  <c r="L575"/>
  <c r="K575"/>
  <c r="J575"/>
  <c r="I575"/>
  <c r="H575"/>
  <c r="G575"/>
  <c r="F575"/>
  <c r="E575"/>
  <c r="D575"/>
  <c r="C575"/>
  <c r="K574"/>
  <c r="J574"/>
  <c r="I574"/>
  <c r="H574"/>
  <c r="G574"/>
  <c r="F574"/>
  <c r="E574"/>
  <c r="D574"/>
  <c r="C574"/>
  <c r="L573"/>
  <c r="K573"/>
  <c r="J573"/>
  <c r="I573"/>
  <c r="H573"/>
  <c r="G573"/>
  <c r="F573"/>
  <c r="E573"/>
  <c r="D573"/>
  <c r="C573"/>
  <c r="K572"/>
  <c r="J572"/>
  <c r="I572"/>
  <c r="H572"/>
  <c r="G572"/>
  <c r="F572"/>
  <c r="E572"/>
  <c r="D572"/>
  <c r="C572"/>
  <c r="K571"/>
  <c r="J571"/>
  <c r="I571"/>
  <c r="H571"/>
  <c r="G571"/>
  <c r="F571"/>
  <c r="E571"/>
  <c r="D571"/>
  <c r="C571"/>
  <c r="K570"/>
  <c r="J570"/>
  <c r="I570"/>
  <c r="H570"/>
  <c r="G570"/>
  <c r="F570"/>
  <c r="E570"/>
  <c r="D570"/>
  <c r="C570"/>
  <c r="K569"/>
  <c r="J569"/>
  <c r="I569"/>
  <c r="H569"/>
  <c r="G569"/>
  <c r="F569"/>
  <c r="E569"/>
  <c r="D569"/>
  <c r="C569"/>
  <c r="L568"/>
  <c r="K568"/>
  <c r="J568"/>
  <c r="I568"/>
  <c r="H568"/>
  <c r="G568"/>
  <c r="F568"/>
  <c r="E568"/>
  <c r="D568"/>
  <c r="C568"/>
  <c r="K567"/>
  <c r="J567"/>
  <c r="I567"/>
  <c r="H567"/>
  <c r="G567"/>
  <c r="F567"/>
  <c r="E567"/>
  <c r="D567"/>
  <c r="C567"/>
  <c r="K566"/>
  <c r="J566"/>
  <c r="I566"/>
  <c r="H566"/>
  <c r="G566"/>
  <c r="F566"/>
  <c r="E566"/>
  <c r="D566"/>
  <c r="C566"/>
  <c r="L565"/>
  <c r="K565"/>
  <c r="J565"/>
  <c r="I565"/>
  <c r="H565"/>
  <c r="G565"/>
  <c r="F565"/>
  <c r="E565"/>
  <c r="D565"/>
  <c r="C565"/>
  <c r="K555"/>
  <c r="J555"/>
  <c r="I555"/>
  <c r="H555"/>
  <c r="G555"/>
  <c r="F555"/>
  <c r="E555"/>
  <c r="D555"/>
  <c r="C555"/>
  <c r="K554"/>
  <c r="J554"/>
  <c r="I554"/>
  <c r="H554"/>
  <c r="G554"/>
  <c r="F554"/>
  <c r="E554"/>
  <c r="D554"/>
  <c r="C554"/>
  <c r="L552"/>
  <c r="K552"/>
  <c r="J552"/>
  <c r="I552"/>
  <c r="H552"/>
  <c r="G552"/>
  <c r="F552"/>
  <c r="E552"/>
  <c r="D552"/>
  <c r="C552"/>
  <c r="K551"/>
  <c r="J551"/>
  <c r="I551"/>
  <c r="H551"/>
  <c r="G551"/>
  <c r="F551"/>
  <c r="E551"/>
  <c r="D551"/>
  <c r="C551"/>
  <c r="K550"/>
  <c r="J550"/>
  <c r="I550"/>
  <c r="H550"/>
  <c r="G550"/>
  <c r="F550"/>
  <c r="E550"/>
  <c r="D550"/>
  <c r="C550"/>
  <c r="K549"/>
  <c r="J549"/>
  <c r="I549"/>
  <c r="H549"/>
  <c r="G549"/>
  <c r="F549"/>
  <c r="E549"/>
  <c r="D549"/>
  <c r="C549"/>
  <c r="K548"/>
  <c r="J548"/>
  <c r="I548"/>
  <c r="H548"/>
  <c r="G548"/>
  <c r="F548"/>
  <c r="E548"/>
  <c r="D548"/>
  <c r="C548"/>
  <c r="L547"/>
  <c r="K547"/>
  <c r="J547"/>
  <c r="I547"/>
  <c r="H547"/>
  <c r="G547"/>
  <c r="F547"/>
  <c r="E547"/>
  <c r="D547"/>
  <c r="C547"/>
  <c r="K546"/>
  <c r="J546"/>
  <c r="I546"/>
  <c r="H546"/>
  <c r="G546"/>
  <c r="F546"/>
  <c r="E546"/>
  <c r="D546"/>
  <c r="C546"/>
  <c r="K545"/>
  <c r="J545"/>
  <c r="I545"/>
  <c r="H545"/>
  <c r="G545"/>
  <c r="F545"/>
  <c r="E545"/>
  <c r="D545"/>
  <c r="C545"/>
  <c r="L544"/>
  <c r="K544"/>
  <c r="J544"/>
  <c r="I544"/>
  <c r="H544"/>
  <c r="G544"/>
  <c r="F544"/>
  <c r="E544"/>
  <c r="D544"/>
  <c r="C544"/>
  <c r="K543"/>
  <c r="J543"/>
  <c r="I543"/>
  <c r="H543"/>
  <c r="G543"/>
  <c r="F543"/>
  <c r="E543"/>
  <c r="D543"/>
  <c r="C543"/>
  <c r="L542"/>
  <c r="K542"/>
  <c r="J542"/>
  <c r="I542"/>
  <c r="H542"/>
  <c r="G542"/>
  <c r="F542"/>
  <c r="E542"/>
  <c r="D542"/>
  <c r="C542"/>
  <c r="K541"/>
  <c r="J541"/>
  <c r="I541"/>
  <c r="H541"/>
  <c r="G541"/>
  <c r="F541"/>
  <c r="E541"/>
  <c r="D541"/>
  <c r="C541"/>
  <c r="K540"/>
  <c r="J540"/>
  <c r="I540"/>
  <c r="H540"/>
  <c r="G540"/>
  <c r="F540"/>
  <c r="E540"/>
  <c r="D540"/>
  <c r="C540"/>
  <c r="K539"/>
  <c r="J539"/>
  <c r="I539"/>
  <c r="H539"/>
  <c r="G539"/>
  <c r="F539"/>
  <c r="E539"/>
  <c r="D539"/>
  <c r="C539"/>
  <c r="K538"/>
  <c r="J538"/>
  <c r="I538"/>
  <c r="H538"/>
  <c r="G538"/>
  <c r="F538"/>
  <c r="E538"/>
  <c r="D538"/>
  <c r="C538"/>
  <c r="K537"/>
  <c r="J537"/>
  <c r="I537"/>
  <c r="H537"/>
  <c r="G537"/>
  <c r="F537"/>
  <c r="E537"/>
  <c r="D537"/>
  <c r="C537"/>
  <c r="K536"/>
  <c r="J536"/>
  <c r="I536"/>
  <c r="H536"/>
  <c r="G536"/>
  <c r="F536"/>
  <c r="E536"/>
  <c r="D536"/>
  <c r="C536"/>
  <c r="K535"/>
  <c r="J535"/>
  <c r="I535"/>
  <c r="H535"/>
  <c r="G535"/>
  <c r="F535"/>
  <c r="E535"/>
  <c r="D535"/>
  <c r="C535"/>
  <c r="K534"/>
  <c r="J534"/>
  <c r="I534"/>
  <c r="H534"/>
  <c r="G534"/>
  <c r="F534"/>
  <c r="E534"/>
  <c r="D534"/>
  <c r="C534"/>
  <c r="K533"/>
  <c r="J533"/>
  <c r="I533"/>
  <c r="H533"/>
  <c r="G533"/>
  <c r="F533"/>
  <c r="E533"/>
  <c r="D533"/>
  <c r="C533"/>
  <c r="K532"/>
  <c r="J532"/>
  <c r="I532"/>
  <c r="H532"/>
  <c r="G532"/>
  <c r="F532"/>
  <c r="E532"/>
  <c r="D532"/>
  <c r="C532"/>
  <c r="L531"/>
  <c r="K531"/>
  <c r="J531"/>
  <c r="I531"/>
  <c r="H531"/>
  <c r="G531"/>
  <c r="F531"/>
  <c r="E531"/>
  <c r="D531"/>
  <c r="C531"/>
  <c r="K530"/>
  <c r="J530"/>
  <c r="I530"/>
  <c r="H530"/>
  <c r="G530"/>
  <c r="F530"/>
  <c r="E530"/>
  <c r="D530"/>
  <c r="C530"/>
  <c r="K529"/>
  <c r="J529"/>
  <c r="I529"/>
  <c r="H529"/>
  <c r="G529"/>
  <c r="F529"/>
  <c r="E529"/>
  <c r="D529"/>
  <c r="C529"/>
  <c r="K528"/>
  <c r="J528"/>
  <c r="I528"/>
  <c r="H528"/>
  <c r="G528"/>
  <c r="F528"/>
  <c r="E528"/>
  <c r="D528"/>
  <c r="C528"/>
  <c r="K518"/>
  <c r="J518"/>
  <c r="I518"/>
  <c r="H518"/>
  <c r="G518"/>
  <c r="F518"/>
  <c r="E518"/>
  <c r="D518"/>
  <c r="K517"/>
  <c r="J517"/>
  <c r="I517"/>
  <c r="H517"/>
  <c r="G517"/>
  <c r="F517"/>
  <c r="E517"/>
  <c r="D517"/>
  <c r="K515"/>
  <c r="J515"/>
  <c r="I515"/>
  <c r="H515"/>
  <c r="G515"/>
  <c r="F515"/>
  <c r="E515"/>
  <c r="D515"/>
  <c r="C515"/>
  <c r="L513"/>
  <c r="K513"/>
  <c r="J513"/>
  <c r="I513"/>
  <c r="H513"/>
  <c r="G513"/>
  <c r="F513"/>
  <c r="E513"/>
  <c r="D513"/>
  <c r="C513"/>
  <c r="K512"/>
  <c r="J512"/>
  <c r="I512"/>
  <c r="H512"/>
  <c r="G512"/>
  <c r="F512"/>
  <c r="E512"/>
  <c r="D512"/>
  <c r="C512"/>
  <c r="K511"/>
  <c r="J511"/>
  <c r="I511"/>
  <c r="H511"/>
  <c r="G511"/>
  <c r="F511"/>
  <c r="E511"/>
  <c r="D511"/>
  <c r="C511"/>
  <c r="K510"/>
  <c r="J510"/>
  <c r="I510"/>
  <c r="H510"/>
  <c r="G510"/>
  <c r="F510"/>
  <c r="E510"/>
  <c r="D510"/>
  <c r="C510"/>
  <c r="L509"/>
  <c r="K509"/>
  <c r="J509"/>
  <c r="I509"/>
  <c r="H509"/>
  <c r="G509"/>
  <c r="F509"/>
  <c r="E509"/>
  <c r="D509"/>
  <c r="C509"/>
  <c r="K508"/>
  <c r="J508"/>
  <c r="I508"/>
  <c r="H508"/>
  <c r="G508"/>
  <c r="F508"/>
  <c r="E508"/>
  <c r="D508"/>
  <c r="C508"/>
  <c r="K507"/>
  <c r="J507"/>
  <c r="I507"/>
  <c r="H507"/>
  <c r="G507"/>
  <c r="F507"/>
  <c r="E507"/>
  <c r="D507"/>
  <c r="C507"/>
  <c r="K506"/>
  <c r="J506"/>
  <c r="I506"/>
  <c r="H506"/>
  <c r="G506"/>
  <c r="F506"/>
  <c r="E506"/>
  <c r="D506"/>
  <c r="C506"/>
  <c r="K505"/>
  <c r="J505"/>
  <c r="I505"/>
  <c r="H505"/>
  <c r="G505"/>
  <c r="F505"/>
  <c r="E505"/>
  <c r="D505"/>
  <c r="C505"/>
  <c r="K504"/>
  <c r="J504"/>
  <c r="I504"/>
  <c r="H504"/>
  <c r="G504"/>
  <c r="F504"/>
  <c r="E504"/>
  <c r="D504"/>
  <c r="C504"/>
  <c r="K503"/>
  <c r="J503"/>
  <c r="I503"/>
  <c r="H503"/>
  <c r="G503"/>
  <c r="F503"/>
  <c r="E503"/>
  <c r="D503"/>
  <c r="C503"/>
  <c r="K502"/>
  <c r="J502"/>
  <c r="I502"/>
  <c r="H502"/>
  <c r="G502"/>
  <c r="F502"/>
  <c r="E502"/>
  <c r="D502"/>
  <c r="C502"/>
  <c r="L501"/>
  <c r="K501"/>
  <c r="J501"/>
  <c r="I501"/>
  <c r="H501"/>
  <c r="G501"/>
  <c r="F501"/>
  <c r="E501"/>
  <c r="D501"/>
  <c r="C501"/>
  <c r="K500"/>
  <c r="J500"/>
  <c r="I500"/>
  <c r="H500"/>
  <c r="G500"/>
  <c r="F500"/>
  <c r="E500"/>
  <c r="D500"/>
  <c r="C500"/>
  <c r="K499"/>
  <c r="J499"/>
  <c r="I499"/>
  <c r="H499"/>
  <c r="G499"/>
  <c r="F499"/>
  <c r="E499"/>
  <c r="D499"/>
  <c r="C499"/>
  <c r="K498"/>
  <c r="J498"/>
  <c r="I498"/>
  <c r="H498"/>
  <c r="G498"/>
  <c r="F498"/>
  <c r="E498"/>
  <c r="D498"/>
  <c r="C498"/>
  <c r="K497"/>
  <c r="J497"/>
  <c r="I497"/>
  <c r="H497"/>
  <c r="G497"/>
  <c r="F497"/>
  <c r="E497"/>
  <c r="D497"/>
  <c r="C497"/>
  <c r="K496"/>
  <c r="J496"/>
  <c r="I496"/>
  <c r="H496"/>
  <c r="G496"/>
  <c r="F496"/>
  <c r="C496"/>
  <c r="K495"/>
  <c r="J495"/>
  <c r="I495"/>
  <c r="H495"/>
  <c r="F495"/>
  <c r="C495"/>
  <c r="K494"/>
  <c r="J494"/>
  <c r="I494"/>
  <c r="H494"/>
  <c r="G494"/>
  <c r="F494"/>
  <c r="E494"/>
  <c r="D494"/>
  <c r="C494"/>
  <c r="L493"/>
  <c r="K493"/>
  <c r="J493"/>
  <c r="I493"/>
  <c r="H493"/>
  <c r="G493"/>
  <c r="F493"/>
  <c r="E493"/>
  <c r="D493"/>
  <c r="C493"/>
  <c r="K492"/>
  <c r="J492"/>
  <c r="I492"/>
  <c r="H492"/>
  <c r="G492"/>
  <c r="F492"/>
  <c r="E492"/>
  <c r="D492"/>
  <c r="C492"/>
  <c r="K491"/>
  <c r="J491"/>
  <c r="I491"/>
  <c r="H491"/>
  <c r="G491"/>
  <c r="F491"/>
  <c r="E491"/>
  <c r="D491"/>
  <c r="C491"/>
  <c r="L481"/>
  <c r="K481"/>
  <c r="J481"/>
  <c r="I481"/>
  <c r="H481"/>
  <c r="G481"/>
  <c r="F481"/>
  <c r="E481"/>
  <c r="D481"/>
  <c r="L480"/>
  <c r="K480"/>
  <c r="J480"/>
  <c r="I480"/>
  <c r="H480"/>
  <c r="G480"/>
  <c r="F480"/>
  <c r="E480"/>
  <c r="D480"/>
  <c r="L478"/>
  <c r="K478"/>
  <c r="J478"/>
  <c r="I478"/>
  <c r="H478"/>
  <c r="G478"/>
  <c r="F478"/>
  <c r="E478"/>
  <c r="D478"/>
  <c r="C478"/>
  <c r="L476"/>
  <c r="K476"/>
  <c r="J476"/>
  <c r="I476"/>
  <c r="H476"/>
  <c r="G476"/>
  <c r="F476"/>
  <c r="E476"/>
  <c r="D476"/>
  <c r="C476"/>
  <c r="K475"/>
  <c r="J475"/>
  <c r="I475"/>
  <c r="H475"/>
  <c r="G475"/>
  <c r="F475"/>
  <c r="E475"/>
  <c r="D475"/>
  <c r="C475"/>
  <c r="K474"/>
  <c r="J474"/>
  <c r="I474"/>
  <c r="H474"/>
  <c r="G474"/>
  <c r="F474"/>
  <c r="E474"/>
  <c r="D474"/>
  <c r="C474"/>
  <c r="L473"/>
  <c r="K473"/>
  <c r="J473"/>
  <c r="I473"/>
  <c r="H473"/>
  <c r="G473"/>
  <c r="F473"/>
  <c r="E473"/>
  <c r="D473"/>
  <c r="C473"/>
  <c r="K472"/>
  <c r="J472"/>
  <c r="I472"/>
  <c r="H472"/>
  <c r="G472"/>
  <c r="F472"/>
  <c r="E472"/>
  <c r="D472"/>
  <c r="C472"/>
  <c r="K471"/>
  <c r="J471"/>
  <c r="I471"/>
  <c r="H471"/>
  <c r="G471"/>
  <c r="F471"/>
  <c r="E471"/>
  <c r="D471"/>
  <c r="C471"/>
  <c r="K470"/>
  <c r="J470"/>
  <c r="I470"/>
  <c r="H470"/>
  <c r="G470"/>
  <c r="F470"/>
  <c r="E470"/>
  <c r="D470"/>
  <c r="C470"/>
  <c r="K469"/>
  <c r="J469"/>
  <c r="I469"/>
  <c r="H469"/>
  <c r="G469"/>
  <c r="F469"/>
  <c r="E469"/>
  <c r="D469"/>
  <c r="C469"/>
  <c r="K468"/>
  <c r="J468"/>
  <c r="I468"/>
  <c r="H468"/>
  <c r="G468"/>
  <c r="F468"/>
  <c r="E468"/>
  <c r="D468"/>
  <c r="C468"/>
  <c r="K467"/>
  <c r="J467"/>
  <c r="I467"/>
  <c r="H467"/>
  <c r="G467"/>
  <c r="F467"/>
  <c r="E467"/>
  <c r="D467"/>
  <c r="C467"/>
  <c r="L466"/>
  <c r="K466"/>
  <c r="J466"/>
  <c r="I466"/>
  <c r="H466"/>
  <c r="G466"/>
  <c r="F466"/>
  <c r="E466"/>
  <c r="D466"/>
  <c r="C466"/>
  <c r="K465"/>
  <c r="J465"/>
  <c r="I465"/>
  <c r="H465"/>
  <c r="G465"/>
  <c r="F465"/>
  <c r="E465"/>
  <c r="D465"/>
  <c r="C465"/>
  <c r="K464"/>
  <c r="J464"/>
  <c r="I464"/>
  <c r="H464"/>
  <c r="G464"/>
  <c r="F464"/>
  <c r="E464"/>
  <c r="D464"/>
  <c r="C464"/>
  <c r="K463"/>
  <c r="J463"/>
  <c r="I463"/>
  <c r="H463"/>
  <c r="G463"/>
  <c r="F463"/>
  <c r="E463"/>
  <c r="D463"/>
  <c r="C463"/>
  <c r="K462"/>
  <c r="J462"/>
  <c r="I462"/>
  <c r="H462"/>
  <c r="G462"/>
  <c r="F462"/>
  <c r="E462"/>
  <c r="D462"/>
  <c r="C462"/>
  <c r="L461"/>
  <c r="K461"/>
  <c r="J461"/>
  <c r="I461"/>
  <c r="H461"/>
  <c r="G461"/>
  <c r="F461"/>
  <c r="E461"/>
  <c r="D461"/>
  <c r="C461"/>
  <c r="K460"/>
  <c r="J460"/>
  <c r="I460"/>
  <c r="H460"/>
  <c r="G460"/>
  <c r="F460"/>
  <c r="E460"/>
  <c r="D460"/>
  <c r="C460"/>
  <c r="K459"/>
  <c r="J459"/>
  <c r="I459"/>
  <c r="H459"/>
  <c r="G459"/>
  <c r="F459"/>
  <c r="E459"/>
  <c r="D459"/>
  <c r="C459"/>
  <c r="K458"/>
  <c r="J458"/>
  <c r="I458"/>
  <c r="H458"/>
  <c r="G458"/>
  <c r="F458"/>
  <c r="E458"/>
  <c r="D458"/>
  <c r="C458"/>
  <c r="K457"/>
  <c r="J457"/>
  <c r="I457"/>
  <c r="H457"/>
  <c r="G457"/>
  <c r="F457"/>
  <c r="E457"/>
  <c r="D457"/>
  <c r="C457"/>
  <c r="K456"/>
  <c r="J456"/>
  <c r="I456"/>
  <c r="H456"/>
  <c r="G456"/>
  <c r="F456"/>
  <c r="E456"/>
  <c r="D456"/>
  <c r="C456"/>
  <c r="K455"/>
  <c r="J455"/>
  <c r="I455"/>
  <c r="H455"/>
  <c r="G455"/>
  <c r="F455"/>
  <c r="E455"/>
  <c r="D455"/>
  <c r="C455"/>
  <c r="K454"/>
  <c r="J454"/>
  <c r="I454"/>
  <c r="H454"/>
  <c r="G454"/>
  <c r="F454"/>
  <c r="E454"/>
  <c r="D454"/>
  <c r="C454"/>
  <c r="K444"/>
  <c r="J444"/>
  <c r="I444"/>
  <c r="H444"/>
  <c r="G444"/>
  <c r="F444"/>
  <c r="E444"/>
  <c r="D444"/>
  <c r="C444"/>
  <c r="K443"/>
  <c r="J443"/>
  <c r="I443"/>
  <c r="H443"/>
  <c r="G443"/>
  <c r="F443"/>
  <c r="E443"/>
  <c r="D443"/>
  <c r="C443"/>
  <c r="K441"/>
  <c r="J441"/>
  <c r="I441"/>
  <c r="H441"/>
  <c r="G441"/>
  <c r="F441"/>
  <c r="E441"/>
  <c r="D441"/>
  <c r="C441"/>
  <c r="K439"/>
  <c r="J439"/>
  <c r="I439"/>
  <c r="H439"/>
  <c r="G439"/>
  <c r="F439"/>
  <c r="E439"/>
  <c r="D439"/>
  <c r="C439"/>
  <c r="K438"/>
  <c r="J438"/>
  <c r="I438"/>
  <c r="H438"/>
  <c r="G438"/>
  <c r="F438"/>
  <c r="E438"/>
  <c r="D438"/>
  <c r="C438"/>
  <c r="K437"/>
  <c r="J437"/>
  <c r="I437"/>
  <c r="H437"/>
  <c r="G437"/>
  <c r="F437"/>
  <c r="E437"/>
  <c r="D437"/>
  <c r="C437"/>
  <c r="K436"/>
  <c r="J436"/>
  <c r="I436"/>
  <c r="H436"/>
  <c r="G436"/>
  <c r="F436"/>
  <c r="E436"/>
  <c r="D436"/>
  <c r="C436"/>
  <c r="K435"/>
  <c r="J435"/>
  <c r="I435"/>
  <c r="H435"/>
  <c r="G435"/>
  <c r="F435"/>
  <c r="E435"/>
  <c r="D435"/>
  <c r="C435"/>
  <c r="K434"/>
  <c r="J434"/>
  <c r="I434"/>
  <c r="H434"/>
  <c r="G434"/>
  <c r="F434"/>
  <c r="E434"/>
  <c r="D434"/>
  <c r="C434"/>
  <c r="K433"/>
  <c r="J433"/>
  <c r="I433"/>
  <c r="H433"/>
  <c r="G433"/>
  <c r="F433"/>
  <c r="E433"/>
  <c r="D433"/>
  <c r="C433"/>
  <c r="K432"/>
  <c r="J432"/>
  <c r="I432"/>
  <c r="H432"/>
  <c r="G432"/>
  <c r="F432"/>
  <c r="E432"/>
  <c r="D432"/>
  <c r="C432"/>
  <c r="K431"/>
  <c r="J431"/>
  <c r="I431"/>
  <c r="H431"/>
  <c r="G431"/>
  <c r="F431"/>
  <c r="E431"/>
  <c r="D431"/>
  <c r="C431"/>
  <c r="K430"/>
  <c r="J430"/>
  <c r="I430"/>
  <c r="H430"/>
  <c r="G430"/>
  <c r="F430"/>
  <c r="E430"/>
  <c r="D430"/>
  <c r="C430"/>
  <c r="L429"/>
  <c r="K429"/>
  <c r="J429"/>
  <c r="I429"/>
  <c r="H429"/>
  <c r="G429"/>
  <c r="F429"/>
  <c r="E429"/>
  <c r="D429"/>
  <c r="C429"/>
  <c r="L428"/>
  <c r="K428"/>
  <c r="J428"/>
  <c r="I428"/>
  <c r="H428"/>
  <c r="G428"/>
  <c r="F428"/>
  <c r="E428"/>
  <c r="D428"/>
  <c r="C428"/>
  <c r="K427"/>
  <c r="J427"/>
  <c r="I427"/>
  <c r="H427"/>
  <c r="G427"/>
  <c r="F427"/>
  <c r="E427"/>
  <c r="D427"/>
  <c r="C427"/>
  <c r="K426"/>
  <c r="J426"/>
  <c r="I426"/>
  <c r="H426"/>
  <c r="G426"/>
  <c r="F426"/>
  <c r="E426"/>
  <c r="D426"/>
  <c r="C426"/>
  <c r="L425"/>
  <c r="K425"/>
  <c r="J425"/>
  <c r="I425"/>
  <c r="H425"/>
  <c r="G425"/>
  <c r="F425"/>
  <c r="E425"/>
  <c r="D425"/>
  <c r="C425"/>
  <c r="K424"/>
  <c r="J424"/>
  <c r="I424"/>
  <c r="H424"/>
  <c r="G424"/>
  <c r="F424"/>
  <c r="E424"/>
  <c r="D424"/>
  <c r="C424"/>
  <c r="K423"/>
  <c r="J423"/>
  <c r="I423"/>
  <c r="H423"/>
  <c r="G423"/>
  <c r="F423"/>
  <c r="E423"/>
  <c r="D423"/>
  <c r="C423"/>
  <c r="L422"/>
  <c r="K422"/>
  <c r="J422"/>
  <c r="I422"/>
  <c r="H422"/>
  <c r="G422"/>
  <c r="F422"/>
  <c r="E422"/>
  <c r="D422"/>
  <c r="C422"/>
  <c r="K421"/>
  <c r="J421"/>
  <c r="I421"/>
  <c r="H421"/>
  <c r="G421"/>
  <c r="F421"/>
  <c r="E421"/>
  <c r="D421"/>
  <c r="C421"/>
  <c r="K420"/>
  <c r="J420"/>
  <c r="I420"/>
  <c r="H420"/>
  <c r="G420"/>
  <c r="F420"/>
  <c r="E420"/>
  <c r="D420"/>
  <c r="C420"/>
  <c r="K419"/>
  <c r="J419"/>
  <c r="I419"/>
  <c r="H419"/>
  <c r="G419"/>
  <c r="F419"/>
  <c r="E419"/>
  <c r="D419"/>
  <c r="C419"/>
  <c r="K418"/>
  <c r="J418"/>
  <c r="I418"/>
  <c r="H418"/>
  <c r="G418"/>
  <c r="F418"/>
  <c r="E418"/>
  <c r="D418"/>
  <c r="C418"/>
  <c r="L417"/>
  <c r="K417"/>
  <c r="J417"/>
  <c r="I417"/>
  <c r="H417"/>
  <c r="G417"/>
  <c r="F417"/>
  <c r="E417"/>
  <c r="D417"/>
  <c r="C417"/>
  <c r="L407"/>
  <c r="K407"/>
  <c r="J407"/>
  <c r="I407"/>
  <c r="H407"/>
  <c r="G407"/>
  <c r="F407"/>
  <c r="E407"/>
  <c r="D407"/>
  <c r="C407"/>
  <c r="L406"/>
  <c r="K406"/>
  <c r="J406"/>
  <c r="I406"/>
  <c r="H406"/>
  <c r="G406"/>
  <c r="F406"/>
  <c r="E406"/>
  <c r="D406"/>
  <c r="C406"/>
  <c r="K404"/>
  <c r="J404"/>
  <c r="I404"/>
  <c r="H404"/>
  <c r="G404"/>
  <c r="F404"/>
  <c r="E404"/>
  <c r="D404"/>
  <c r="C404"/>
  <c r="K402"/>
  <c r="J402"/>
  <c r="I402"/>
  <c r="H402"/>
  <c r="G402"/>
  <c r="F402"/>
  <c r="E402"/>
  <c r="D402"/>
  <c r="C402"/>
  <c r="L401"/>
  <c r="K401"/>
  <c r="J401"/>
  <c r="I401"/>
  <c r="H401"/>
  <c r="G401"/>
  <c r="F401"/>
  <c r="E401"/>
  <c r="D401"/>
  <c r="C401"/>
  <c r="K400"/>
  <c r="J400"/>
  <c r="I400"/>
  <c r="H400"/>
  <c r="G400"/>
  <c r="F400"/>
  <c r="E400"/>
  <c r="D400"/>
  <c r="C400"/>
  <c r="K399"/>
  <c r="J399"/>
  <c r="I399"/>
  <c r="H399"/>
  <c r="G399"/>
  <c r="F399"/>
  <c r="E399"/>
  <c r="D399"/>
  <c r="C399"/>
  <c r="K398"/>
  <c r="J398"/>
  <c r="I398"/>
  <c r="H398"/>
  <c r="G398"/>
  <c r="F398"/>
  <c r="E398"/>
  <c r="D398"/>
  <c r="C398"/>
  <c r="K397"/>
  <c r="J397"/>
  <c r="I397"/>
  <c r="H397"/>
  <c r="G397"/>
  <c r="F397"/>
  <c r="E397"/>
  <c r="D397"/>
  <c r="C397"/>
  <c r="K396"/>
  <c r="J396"/>
  <c r="I396"/>
  <c r="H396"/>
  <c r="G396"/>
  <c r="F396"/>
  <c r="E396"/>
  <c r="D396"/>
  <c r="C396"/>
  <c r="K395"/>
  <c r="J395"/>
  <c r="I395"/>
  <c r="H395"/>
  <c r="G395"/>
  <c r="F395"/>
  <c r="E395"/>
  <c r="D395"/>
  <c r="C395"/>
  <c r="K394"/>
  <c r="J394"/>
  <c r="I394"/>
  <c r="H394"/>
  <c r="G394"/>
  <c r="F394"/>
  <c r="E394"/>
  <c r="D394"/>
  <c r="C394"/>
  <c r="K393"/>
  <c r="J393"/>
  <c r="I393"/>
  <c r="H393"/>
  <c r="G393"/>
  <c r="F393"/>
  <c r="E393"/>
  <c r="D393"/>
  <c r="C393"/>
  <c r="K392"/>
  <c r="J392"/>
  <c r="I392"/>
  <c r="H392"/>
  <c r="G392"/>
  <c r="F392"/>
  <c r="E392"/>
  <c r="D392"/>
  <c r="C392"/>
  <c r="L391"/>
  <c r="K391"/>
  <c r="J391"/>
  <c r="I391"/>
  <c r="H391"/>
  <c r="G391"/>
  <c r="F391"/>
  <c r="E391"/>
  <c r="D391"/>
  <c r="C391"/>
  <c r="K390"/>
  <c r="J390"/>
  <c r="I390"/>
  <c r="H390"/>
  <c r="G390"/>
  <c r="F390"/>
  <c r="E390"/>
  <c r="D390"/>
  <c r="C390"/>
  <c r="K389"/>
  <c r="J389"/>
  <c r="I389"/>
  <c r="H389"/>
  <c r="G389"/>
  <c r="F389"/>
  <c r="E389"/>
  <c r="D389"/>
  <c r="C389"/>
  <c r="K388"/>
  <c r="J388"/>
  <c r="I388"/>
  <c r="H388"/>
  <c r="G388"/>
  <c r="F388"/>
  <c r="E388"/>
  <c r="D388"/>
  <c r="C388"/>
  <c r="L387"/>
  <c r="K387"/>
  <c r="J387"/>
  <c r="I387"/>
  <c r="H387"/>
  <c r="G387"/>
  <c r="F387"/>
  <c r="E387"/>
  <c r="D387"/>
  <c r="C387"/>
  <c r="K386"/>
  <c r="J386"/>
  <c r="I386"/>
  <c r="H386"/>
  <c r="G386"/>
  <c r="F386"/>
  <c r="E386"/>
  <c r="D386"/>
  <c r="C386"/>
  <c r="K385"/>
  <c r="J385"/>
  <c r="I385"/>
  <c r="H385"/>
  <c r="G385"/>
  <c r="F385"/>
  <c r="E385"/>
  <c r="D385"/>
  <c r="C385"/>
  <c r="K384"/>
  <c r="J384"/>
  <c r="I384"/>
  <c r="H384"/>
  <c r="G384"/>
  <c r="F384"/>
  <c r="E384"/>
  <c r="D384"/>
  <c r="C384"/>
  <c r="K383"/>
  <c r="J383"/>
  <c r="I383"/>
  <c r="H383"/>
  <c r="G383"/>
  <c r="F383"/>
  <c r="E383"/>
  <c r="D383"/>
  <c r="C383"/>
  <c r="K382"/>
  <c r="J382"/>
  <c r="I382"/>
  <c r="H382"/>
  <c r="G382"/>
  <c r="F382"/>
  <c r="E382"/>
  <c r="D382"/>
  <c r="C382"/>
  <c r="K381"/>
  <c r="J381"/>
  <c r="I381"/>
  <c r="H381"/>
  <c r="G381"/>
  <c r="F381"/>
  <c r="E381"/>
  <c r="D381"/>
  <c r="C381"/>
  <c r="K380"/>
  <c r="J380"/>
  <c r="I380"/>
  <c r="H380"/>
  <c r="G380"/>
  <c r="F380"/>
  <c r="E380"/>
  <c r="D380"/>
  <c r="C380"/>
  <c r="K370"/>
  <c r="J370"/>
  <c r="I370"/>
  <c r="H370"/>
  <c r="G370"/>
  <c r="F370"/>
  <c r="E370"/>
  <c r="D370"/>
  <c r="C370"/>
  <c r="K369"/>
  <c r="J369"/>
  <c r="I369"/>
  <c r="H369"/>
  <c r="G369"/>
  <c r="F369"/>
  <c r="E369"/>
  <c r="D369"/>
  <c r="C369"/>
  <c r="K367"/>
  <c r="J367"/>
  <c r="I367"/>
  <c r="H367"/>
  <c r="G367"/>
  <c r="F367"/>
  <c r="E367"/>
  <c r="D367"/>
  <c r="C367"/>
  <c r="L365"/>
  <c r="K365"/>
  <c r="J365"/>
  <c r="I365"/>
  <c r="H365"/>
  <c r="G365"/>
  <c r="F365"/>
  <c r="E365"/>
  <c r="D365"/>
  <c r="C365"/>
  <c r="K364"/>
  <c r="J364"/>
  <c r="I364"/>
  <c r="H364"/>
  <c r="G364"/>
  <c r="F364"/>
  <c r="E364"/>
  <c r="D364"/>
  <c r="C364"/>
  <c r="K363"/>
  <c r="J363"/>
  <c r="I363"/>
  <c r="H363"/>
  <c r="G363"/>
  <c r="F363"/>
  <c r="E363"/>
  <c r="D363"/>
  <c r="C363"/>
  <c r="K362"/>
  <c r="J362"/>
  <c r="I362"/>
  <c r="H362"/>
  <c r="G362"/>
  <c r="F362"/>
  <c r="E362"/>
  <c r="D362"/>
  <c r="C362"/>
  <c r="K361"/>
  <c r="J361"/>
  <c r="I361"/>
  <c r="H361"/>
  <c r="G361"/>
  <c r="F361"/>
  <c r="E361"/>
  <c r="D361"/>
  <c r="C361"/>
  <c r="K360"/>
  <c r="J360"/>
  <c r="I360"/>
  <c r="H360"/>
  <c r="G360"/>
  <c r="F360"/>
  <c r="E360"/>
  <c r="D360"/>
  <c r="C360"/>
  <c r="K359"/>
  <c r="J359"/>
  <c r="I359"/>
  <c r="H359"/>
  <c r="G359"/>
  <c r="F359"/>
  <c r="E359"/>
  <c r="D359"/>
  <c r="C359"/>
  <c r="K358"/>
  <c r="J358"/>
  <c r="I358"/>
  <c r="H358"/>
  <c r="G358"/>
  <c r="F358"/>
  <c r="E358"/>
  <c r="D358"/>
  <c r="C358"/>
  <c r="L357"/>
  <c r="K357"/>
  <c r="J357"/>
  <c r="I357"/>
  <c r="H357"/>
  <c r="G357"/>
  <c r="F357"/>
  <c r="E357"/>
  <c r="D357"/>
  <c r="C357"/>
  <c r="L356"/>
  <c r="K356"/>
  <c r="J356"/>
  <c r="I356"/>
  <c r="H356"/>
  <c r="G356"/>
  <c r="F356"/>
  <c r="E356"/>
  <c r="D356"/>
  <c r="C356"/>
  <c r="K355"/>
  <c r="J355"/>
  <c r="I355"/>
  <c r="H355"/>
  <c r="G355"/>
  <c r="F355"/>
  <c r="E355"/>
  <c r="D355"/>
  <c r="C355"/>
  <c r="K354"/>
  <c r="J354"/>
  <c r="I354"/>
  <c r="H354"/>
  <c r="G354"/>
  <c r="F354"/>
  <c r="E354"/>
  <c r="D354"/>
  <c r="C354"/>
  <c r="K353"/>
  <c r="J353"/>
  <c r="I353"/>
  <c r="H353"/>
  <c r="G353"/>
  <c r="F353"/>
  <c r="E353"/>
  <c r="D353"/>
  <c r="C353"/>
  <c r="K352"/>
  <c r="J352"/>
  <c r="I352"/>
  <c r="H352"/>
  <c r="G352"/>
  <c r="F352"/>
  <c r="E352"/>
  <c r="D352"/>
  <c r="C352"/>
  <c r="L351"/>
  <c r="K351"/>
  <c r="J351"/>
  <c r="I351"/>
  <c r="H351"/>
  <c r="G351"/>
  <c r="F351"/>
  <c r="E351"/>
  <c r="D351"/>
  <c r="C351"/>
  <c r="K350"/>
  <c r="J350"/>
  <c r="I350"/>
  <c r="H350"/>
  <c r="G350"/>
  <c r="F350"/>
  <c r="E350"/>
  <c r="D350"/>
  <c r="C350"/>
  <c r="K349"/>
  <c r="J349"/>
  <c r="I349"/>
  <c r="H349"/>
  <c r="G349"/>
  <c r="F349"/>
  <c r="E349"/>
  <c r="D349"/>
  <c r="C349"/>
  <c r="K348"/>
  <c r="J348"/>
  <c r="I348"/>
  <c r="H348"/>
  <c r="G348"/>
  <c r="F348"/>
  <c r="E348"/>
  <c r="D348"/>
  <c r="C348"/>
  <c r="L347"/>
  <c r="K347"/>
  <c r="J347"/>
  <c r="I347"/>
  <c r="H347"/>
  <c r="G347"/>
  <c r="F347"/>
  <c r="E347"/>
  <c r="D347"/>
  <c r="C347"/>
  <c r="K346"/>
  <c r="J346"/>
  <c r="I346"/>
  <c r="H346"/>
  <c r="G346"/>
  <c r="F346"/>
  <c r="E346"/>
  <c r="D346"/>
  <c r="C346"/>
  <c r="K345"/>
  <c r="J345"/>
  <c r="I345"/>
  <c r="H345"/>
  <c r="G345"/>
  <c r="F345"/>
  <c r="E345"/>
  <c r="D345"/>
  <c r="C345"/>
  <c r="K344"/>
  <c r="J344"/>
  <c r="I344"/>
  <c r="H344"/>
  <c r="G344"/>
  <c r="F344"/>
  <c r="E344"/>
  <c r="D344"/>
  <c r="C344"/>
  <c r="K343"/>
  <c r="J343"/>
  <c r="I343"/>
  <c r="H343"/>
  <c r="G343"/>
  <c r="F343"/>
  <c r="E343"/>
  <c r="D343"/>
  <c r="C343"/>
  <c r="K333"/>
  <c r="J333"/>
  <c r="I333"/>
  <c r="H333"/>
  <c r="G333"/>
  <c r="F333"/>
  <c r="E333"/>
  <c r="D333"/>
  <c r="C333"/>
  <c r="K332"/>
  <c r="J332"/>
  <c r="I332"/>
  <c r="H332"/>
  <c r="G332"/>
  <c r="F332"/>
  <c r="E332"/>
  <c r="D332"/>
  <c r="C332"/>
  <c r="L330"/>
  <c r="K330"/>
  <c r="J330"/>
  <c r="I330"/>
  <c r="H330"/>
  <c r="G330"/>
  <c r="F330"/>
  <c r="E330"/>
  <c r="D330"/>
  <c r="C330"/>
  <c r="K328"/>
  <c r="J328"/>
  <c r="I328"/>
  <c r="H328"/>
  <c r="G328"/>
  <c r="F328"/>
  <c r="E328"/>
  <c r="D328"/>
  <c r="C328"/>
  <c r="K327"/>
  <c r="J327"/>
  <c r="I327"/>
  <c r="H327"/>
  <c r="G327"/>
  <c r="F327"/>
  <c r="E327"/>
  <c r="D327"/>
  <c r="C327"/>
  <c r="K326"/>
  <c r="J326"/>
  <c r="I326"/>
  <c r="H326"/>
  <c r="G326"/>
  <c r="F326"/>
  <c r="E326"/>
  <c r="D326"/>
  <c r="C326"/>
  <c r="L325"/>
  <c r="K325"/>
  <c r="J325"/>
  <c r="I325"/>
  <c r="H325"/>
  <c r="G325"/>
  <c r="F325"/>
  <c r="E325"/>
  <c r="D325"/>
  <c r="C325"/>
  <c r="K324"/>
  <c r="J324"/>
  <c r="I324"/>
  <c r="H324"/>
  <c r="G324"/>
  <c r="F324"/>
  <c r="E324"/>
  <c r="D324"/>
  <c r="C324"/>
  <c r="K323"/>
  <c r="J323"/>
  <c r="I323"/>
  <c r="H323"/>
  <c r="G323"/>
  <c r="F323"/>
  <c r="E323"/>
  <c r="D323"/>
  <c r="C323"/>
  <c r="K322"/>
  <c r="J322"/>
  <c r="I322"/>
  <c r="H322"/>
  <c r="G322"/>
  <c r="F322"/>
  <c r="E322"/>
  <c r="D322"/>
  <c r="C322"/>
  <c r="K321"/>
  <c r="J321"/>
  <c r="I321"/>
  <c r="H321"/>
  <c r="G321"/>
  <c r="F321"/>
  <c r="E321"/>
  <c r="D321"/>
  <c r="C321"/>
  <c r="K320"/>
  <c r="J320"/>
  <c r="I320"/>
  <c r="H320"/>
  <c r="G320"/>
  <c r="F320"/>
  <c r="E320"/>
  <c r="D320"/>
  <c r="C320"/>
  <c r="K319"/>
  <c r="J319"/>
  <c r="I319"/>
  <c r="H319"/>
  <c r="G319"/>
  <c r="F319"/>
  <c r="E319"/>
  <c r="D319"/>
  <c r="C319"/>
  <c r="L318"/>
  <c r="K318"/>
  <c r="J318"/>
  <c r="I318"/>
  <c r="H318"/>
  <c r="G318"/>
  <c r="F318"/>
  <c r="E318"/>
  <c r="D318"/>
  <c r="C318"/>
  <c r="K317"/>
  <c r="J317"/>
  <c r="I317"/>
  <c r="H317"/>
  <c r="G317"/>
  <c r="F317"/>
  <c r="E317"/>
  <c r="D317"/>
  <c r="C317"/>
  <c r="K316"/>
  <c r="J316"/>
  <c r="I316"/>
  <c r="H316"/>
  <c r="G316"/>
  <c r="F316"/>
  <c r="E316"/>
  <c r="D316"/>
  <c r="C316"/>
  <c r="L315"/>
  <c r="K315"/>
  <c r="J315"/>
  <c r="I315"/>
  <c r="H315"/>
  <c r="G315"/>
  <c r="F315"/>
  <c r="E315"/>
  <c r="D315"/>
  <c r="C315"/>
  <c r="K314"/>
  <c r="J314"/>
  <c r="I314"/>
  <c r="H314"/>
  <c r="G314"/>
  <c r="F314"/>
  <c r="E314"/>
  <c r="D314"/>
  <c r="C314"/>
  <c r="K313"/>
  <c r="J313"/>
  <c r="I313"/>
  <c r="H313"/>
  <c r="G313"/>
  <c r="F313"/>
  <c r="E313"/>
  <c r="D313"/>
  <c r="C313"/>
  <c r="K312"/>
  <c r="J312"/>
  <c r="I312"/>
  <c r="H312"/>
  <c r="G312"/>
  <c r="F312"/>
  <c r="E312"/>
  <c r="D312"/>
  <c r="C312"/>
  <c r="K311"/>
  <c r="J311"/>
  <c r="I311"/>
  <c r="H311"/>
  <c r="G311"/>
  <c r="F311"/>
  <c r="E311"/>
  <c r="D311"/>
  <c r="C311"/>
  <c r="K310"/>
  <c r="J310"/>
  <c r="I310"/>
  <c r="H310"/>
  <c r="G310"/>
  <c r="F310"/>
  <c r="E310"/>
  <c r="D310"/>
  <c r="C310"/>
  <c r="L309"/>
  <c r="K309"/>
  <c r="J309"/>
  <c r="I309"/>
  <c r="H309"/>
  <c r="G309"/>
  <c r="F309"/>
  <c r="E309"/>
  <c r="D309"/>
  <c r="C309"/>
  <c r="K308"/>
  <c r="J308"/>
  <c r="I308"/>
  <c r="H308"/>
  <c r="G308"/>
  <c r="F308"/>
  <c r="E308"/>
  <c r="D308"/>
  <c r="C308"/>
  <c r="K307"/>
  <c r="J307"/>
  <c r="I307"/>
  <c r="H307"/>
  <c r="G307"/>
  <c r="F307"/>
  <c r="E307"/>
  <c r="D307"/>
  <c r="C307"/>
  <c r="K306"/>
  <c r="J306"/>
  <c r="I306"/>
  <c r="H306"/>
  <c r="G306"/>
  <c r="F306"/>
  <c r="E306"/>
  <c r="D306"/>
  <c r="C306"/>
  <c r="L296"/>
  <c r="K296"/>
  <c r="J296"/>
  <c r="I296"/>
  <c r="H296"/>
  <c r="G296"/>
  <c r="F296"/>
  <c r="E296"/>
  <c r="D296"/>
  <c r="C296"/>
  <c r="K295"/>
  <c r="J295"/>
  <c r="I295"/>
  <c r="H295"/>
  <c r="G295"/>
  <c r="F295"/>
  <c r="E295"/>
  <c r="D295"/>
  <c r="C295"/>
  <c r="K293"/>
  <c r="J293"/>
  <c r="I293"/>
  <c r="H293"/>
  <c r="G293"/>
  <c r="F293"/>
  <c r="E293"/>
  <c r="D293"/>
  <c r="C293"/>
  <c r="L291"/>
  <c r="K291"/>
  <c r="J291"/>
  <c r="I291"/>
  <c r="H291"/>
  <c r="G291"/>
  <c r="F291"/>
  <c r="E291"/>
  <c r="D291"/>
  <c r="C291"/>
  <c r="K290"/>
  <c r="J290"/>
  <c r="I290"/>
  <c r="H290"/>
  <c r="G290"/>
  <c r="F290"/>
  <c r="E290"/>
  <c r="D290"/>
  <c r="C290"/>
  <c r="K289"/>
  <c r="J289"/>
  <c r="I289"/>
  <c r="H289"/>
  <c r="G289"/>
  <c r="F289"/>
  <c r="E289"/>
  <c r="D289"/>
  <c r="C289"/>
  <c r="K288"/>
  <c r="J288"/>
  <c r="I288"/>
  <c r="H288"/>
  <c r="G288"/>
  <c r="F288"/>
  <c r="E288"/>
  <c r="D288"/>
  <c r="C288"/>
  <c r="K287"/>
  <c r="J287"/>
  <c r="I287"/>
  <c r="H287"/>
  <c r="G287"/>
  <c r="F287"/>
  <c r="E287"/>
  <c r="D287"/>
  <c r="C287"/>
  <c r="K286"/>
  <c r="J286"/>
  <c r="I286"/>
  <c r="H286"/>
  <c r="G286"/>
  <c r="F286"/>
  <c r="E286"/>
  <c r="D286"/>
  <c r="C286"/>
  <c r="K285"/>
  <c r="J285"/>
  <c r="I285"/>
  <c r="H285"/>
  <c r="G285"/>
  <c r="F285"/>
  <c r="E285"/>
  <c r="D285"/>
  <c r="C285"/>
  <c r="K284"/>
  <c r="J284"/>
  <c r="I284"/>
  <c r="H284"/>
  <c r="G284"/>
  <c r="F284"/>
  <c r="E284"/>
  <c r="D284"/>
  <c r="C284"/>
  <c r="K283"/>
  <c r="J283"/>
  <c r="I283"/>
  <c r="H283"/>
  <c r="G283"/>
  <c r="F283"/>
  <c r="E283"/>
  <c r="D283"/>
  <c r="C283"/>
  <c r="K282"/>
  <c r="J282"/>
  <c r="I282"/>
  <c r="H282"/>
  <c r="G282"/>
  <c r="F282"/>
  <c r="E282"/>
  <c r="D282"/>
  <c r="C282"/>
  <c r="L281"/>
  <c r="K281"/>
  <c r="J281"/>
  <c r="I281"/>
  <c r="H281"/>
  <c r="G281"/>
  <c r="F281"/>
  <c r="E281"/>
  <c r="D281"/>
  <c r="C281"/>
  <c r="K280"/>
  <c r="J280"/>
  <c r="I280"/>
  <c r="H280"/>
  <c r="G280"/>
  <c r="F280"/>
  <c r="E280"/>
  <c r="D280"/>
  <c r="C280"/>
  <c r="K279"/>
  <c r="J279"/>
  <c r="I279"/>
  <c r="H279"/>
  <c r="G279"/>
  <c r="F279"/>
  <c r="E279"/>
  <c r="D279"/>
  <c r="C279"/>
  <c r="K278"/>
  <c r="J278"/>
  <c r="I278"/>
  <c r="H278"/>
  <c r="G278"/>
  <c r="F278"/>
  <c r="E278"/>
  <c r="D278"/>
  <c r="C278"/>
  <c r="L277"/>
  <c r="K277"/>
  <c r="J277"/>
  <c r="I277"/>
  <c r="H277"/>
  <c r="G277"/>
  <c r="F277"/>
  <c r="E277"/>
  <c r="D277"/>
  <c r="C277"/>
  <c r="K276"/>
  <c r="J276"/>
  <c r="I276"/>
  <c r="H276"/>
  <c r="G276"/>
  <c r="F276"/>
  <c r="E276"/>
  <c r="D276"/>
  <c r="C276"/>
  <c r="K275"/>
  <c r="J275"/>
  <c r="I275"/>
  <c r="H275"/>
  <c r="G275"/>
  <c r="F275"/>
  <c r="E275"/>
  <c r="D275"/>
  <c r="C275"/>
  <c r="K274"/>
  <c r="J274"/>
  <c r="I274"/>
  <c r="H274"/>
  <c r="G274"/>
  <c r="F274"/>
  <c r="E274"/>
  <c r="D274"/>
  <c r="C274"/>
  <c r="K273"/>
  <c r="J273"/>
  <c r="I273"/>
  <c r="H273"/>
  <c r="G273"/>
  <c r="F273"/>
  <c r="E273"/>
  <c r="D273"/>
  <c r="C273"/>
  <c r="K272"/>
  <c r="J272"/>
  <c r="I272"/>
  <c r="H272"/>
  <c r="G272"/>
  <c r="F272"/>
  <c r="E272"/>
  <c r="D272"/>
  <c r="C272"/>
  <c r="K271"/>
  <c r="J271"/>
  <c r="I271"/>
  <c r="H271"/>
  <c r="G271"/>
  <c r="F271"/>
  <c r="E271"/>
  <c r="D271"/>
  <c r="C271"/>
  <c r="K270"/>
  <c r="J270"/>
  <c r="I270"/>
  <c r="H270"/>
  <c r="G270"/>
  <c r="F270"/>
  <c r="E270"/>
  <c r="D270"/>
  <c r="C270"/>
  <c r="L269"/>
  <c r="K269"/>
  <c r="J269"/>
  <c r="I269"/>
  <c r="H269"/>
  <c r="G269"/>
  <c r="F269"/>
  <c r="E269"/>
  <c r="D269"/>
  <c r="C269"/>
  <c r="L259"/>
  <c r="K259"/>
  <c r="J259"/>
  <c r="I259"/>
  <c r="H259"/>
  <c r="G259"/>
  <c r="F259"/>
  <c r="E259"/>
  <c r="D259"/>
  <c r="C259"/>
  <c r="K258"/>
  <c r="J258"/>
  <c r="I258"/>
  <c r="H258"/>
  <c r="G258"/>
  <c r="F258"/>
  <c r="E258"/>
  <c r="D258"/>
  <c r="C258"/>
  <c r="K256"/>
  <c r="J256"/>
  <c r="I256"/>
  <c r="H256"/>
  <c r="G256"/>
  <c r="F256"/>
  <c r="E256"/>
  <c r="D256"/>
  <c r="C256"/>
  <c r="K254"/>
  <c r="J254"/>
  <c r="I254"/>
  <c r="H254"/>
  <c r="G254"/>
  <c r="F254"/>
  <c r="E254"/>
  <c r="D254"/>
  <c r="C254"/>
  <c r="K253"/>
  <c r="J253"/>
  <c r="I253"/>
  <c r="H253"/>
  <c r="G253"/>
  <c r="F253"/>
  <c r="E253"/>
  <c r="D253"/>
  <c r="C253"/>
  <c r="K252"/>
  <c r="J252"/>
  <c r="I252"/>
  <c r="H252"/>
  <c r="G252"/>
  <c r="F252"/>
  <c r="E252"/>
  <c r="D252"/>
  <c r="C252"/>
  <c r="K251"/>
  <c r="J251"/>
  <c r="I251"/>
  <c r="H251"/>
  <c r="G251"/>
  <c r="F251"/>
  <c r="E251"/>
  <c r="D251"/>
  <c r="C251"/>
  <c r="K250"/>
  <c r="J250"/>
  <c r="I250"/>
  <c r="H250"/>
  <c r="G250"/>
  <c r="F250"/>
  <c r="E250"/>
  <c r="D250"/>
  <c r="C250"/>
  <c r="K249"/>
  <c r="J249"/>
  <c r="I249"/>
  <c r="H249"/>
  <c r="G249"/>
  <c r="F249"/>
  <c r="E249"/>
  <c r="D249"/>
  <c r="C249"/>
  <c r="K248"/>
  <c r="J248"/>
  <c r="I248"/>
  <c r="H248"/>
  <c r="G248"/>
  <c r="F248"/>
  <c r="E248"/>
  <c r="D248"/>
  <c r="C248"/>
  <c r="K247"/>
  <c r="J247"/>
  <c r="I247"/>
  <c r="H247"/>
  <c r="G247"/>
  <c r="F247"/>
  <c r="E247"/>
  <c r="D247"/>
  <c r="C247"/>
  <c r="K246"/>
  <c r="J246"/>
  <c r="I246"/>
  <c r="H246"/>
  <c r="G246"/>
  <c r="F246"/>
  <c r="E246"/>
  <c r="D246"/>
  <c r="C246"/>
  <c r="K245"/>
  <c r="J245"/>
  <c r="I245"/>
  <c r="H245"/>
  <c r="G245"/>
  <c r="F245"/>
  <c r="E245"/>
  <c r="D245"/>
  <c r="C245"/>
  <c r="K244"/>
  <c r="J244"/>
  <c r="I244"/>
  <c r="H244"/>
  <c r="G244"/>
  <c r="F244"/>
  <c r="E244"/>
  <c r="D244"/>
  <c r="C244"/>
  <c r="K243"/>
  <c r="J243"/>
  <c r="I243"/>
  <c r="H243"/>
  <c r="G243"/>
  <c r="F243"/>
  <c r="E243"/>
  <c r="D243"/>
  <c r="C243"/>
  <c r="K242"/>
  <c r="J242"/>
  <c r="I242"/>
  <c r="H242"/>
  <c r="G242"/>
  <c r="F242"/>
  <c r="E242"/>
  <c r="D242"/>
  <c r="C242"/>
  <c r="K241"/>
  <c r="J241"/>
  <c r="I241"/>
  <c r="H241"/>
  <c r="G241"/>
  <c r="F241"/>
  <c r="E241"/>
  <c r="D241"/>
  <c r="C241"/>
  <c r="K240"/>
  <c r="J240"/>
  <c r="I240"/>
  <c r="H240"/>
  <c r="G240"/>
  <c r="F240"/>
  <c r="E240"/>
  <c r="D240"/>
  <c r="C240"/>
  <c r="K239"/>
  <c r="J239"/>
  <c r="I239"/>
  <c r="H239"/>
  <c r="G239"/>
  <c r="F239"/>
  <c r="E239"/>
  <c r="D239"/>
  <c r="C239"/>
  <c r="K238"/>
  <c r="J238"/>
  <c r="I238"/>
  <c r="H238"/>
  <c r="G238"/>
  <c r="F238"/>
  <c r="E238"/>
  <c r="D238"/>
  <c r="C238"/>
  <c r="K237"/>
  <c r="J237"/>
  <c r="I237"/>
  <c r="H237"/>
  <c r="G237"/>
  <c r="F237"/>
  <c r="E237"/>
  <c r="D237"/>
  <c r="C237"/>
  <c r="K236"/>
  <c r="J236"/>
  <c r="I236"/>
  <c r="H236"/>
  <c r="G236"/>
  <c r="F236"/>
  <c r="E236"/>
  <c r="D236"/>
  <c r="C236"/>
  <c r="K235"/>
  <c r="J235"/>
  <c r="I235"/>
  <c r="H235"/>
  <c r="G235"/>
  <c r="F235"/>
  <c r="E235"/>
  <c r="D235"/>
  <c r="C235"/>
  <c r="L234"/>
  <c r="K234"/>
  <c r="J234"/>
  <c r="I234"/>
  <c r="H234"/>
  <c r="G234"/>
  <c r="F234"/>
  <c r="E234"/>
  <c r="D234"/>
  <c r="C234"/>
  <c r="K233"/>
  <c r="J233"/>
  <c r="I233"/>
  <c r="H233"/>
  <c r="G233"/>
  <c r="F233"/>
  <c r="E233"/>
  <c r="D233"/>
  <c r="C233"/>
  <c r="K232"/>
  <c r="J232"/>
  <c r="I232"/>
  <c r="H232"/>
  <c r="G232"/>
  <c r="F232"/>
  <c r="E232"/>
  <c r="D232"/>
  <c r="C232"/>
  <c r="K222"/>
  <c r="J222"/>
  <c r="I222"/>
  <c r="H222"/>
  <c r="G222"/>
  <c r="F222"/>
  <c r="E222"/>
  <c r="D222"/>
  <c r="C222"/>
  <c r="K221"/>
  <c r="J221"/>
  <c r="I221"/>
  <c r="H221"/>
  <c r="G221"/>
  <c r="F221"/>
  <c r="E221"/>
  <c r="D221"/>
  <c r="C221"/>
  <c r="K219"/>
  <c r="J219"/>
  <c r="I219"/>
  <c r="H219"/>
  <c r="G219"/>
  <c r="F219"/>
  <c r="E219"/>
  <c r="D219"/>
  <c r="C219"/>
  <c r="K217"/>
  <c r="J217"/>
  <c r="I217"/>
  <c r="H217"/>
  <c r="G217"/>
  <c r="F217"/>
  <c r="E217"/>
  <c r="D217"/>
  <c r="C217"/>
  <c r="K216"/>
  <c r="J216"/>
  <c r="I216"/>
  <c r="H216"/>
  <c r="G216"/>
  <c r="F216"/>
  <c r="E216"/>
  <c r="D216"/>
  <c r="C216"/>
  <c r="K215"/>
  <c r="J215"/>
  <c r="I215"/>
  <c r="H215"/>
  <c r="G215"/>
  <c r="F215"/>
  <c r="E215"/>
  <c r="D215"/>
  <c r="C215"/>
  <c r="K214"/>
  <c r="J214"/>
  <c r="I214"/>
  <c r="H214"/>
  <c r="G214"/>
  <c r="F214"/>
  <c r="E214"/>
  <c r="D214"/>
  <c r="C214"/>
  <c r="L213"/>
  <c r="K213"/>
  <c r="J213"/>
  <c r="I213"/>
  <c r="H213"/>
  <c r="G213"/>
  <c r="F213"/>
  <c r="E213"/>
  <c r="D213"/>
  <c r="C213"/>
  <c r="K212"/>
  <c r="J212"/>
  <c r="I212"/>
  <c r="H212"/>
  <c r="G212"/>
  <c r="F212"/>
  <c r="E212"/>
  <c r="D212"/>
  <c r="C212"/>
  <c r="K211"/>
  <c r="J211"/>
  <c r="I211"/>
  <c r="H211"/>
  <c r="G211"/>
  <c r="F211"/>
  <c r="E211"/>
  <c r="D211"/>
  <c r="C211"/>
  <c r="K210"/>
  <c r="J210"/>
  <c r="I210"/>
  <c r="H210"/>
  <c r="G210"/>
  <c r="F210"/>
  <c r="E210"/>
  <c r="D210"/>
  <c r="C210"/>
  <c r="L209"/>
  <c r="K209"/>
  <c r="J209"/>
  <c r="I209"/>
  <c r="H209"/>
  <c r="G209"/>
  <c r="F209"/>
  <c r="E209"/>
  <c r="D209"/>
  <c r="C209"/>
  <c r="K208"/>
  <c r="J208"/>
  <c r="I208"/>
  <c r="H208"/>
  <c r="G208"/>
  <c r="F208"/>
  <c r="E208"/>
  <c r="D208"/>
  <c r="C208"/>
  <c r="K207"/>
  <c r="J207"/>
  <c r="I207"/>
  <c r="H207"/>
  <c r="G207"/>
  <c r="F207"/>
  <c r="E207"/>
  <c r="D207"/>
  <c r="C207"/>
  <c r="K206"/>
  <c r="J206"/>
  <c r="I206"/>
  <c r="H206"/>
  <c r="G206"/>
  <c r="F206"/>
  <c r="E206"/>
  <c r="D206"/>
  <c r="C206"/>
  <c r="K205"/>
  <c r="J205"/>
  <c r="I205"/>
  <c r="H205"/>
  <c r="G205"/>
  <c r="F205"/>
  <c r="E205"/>
  <c r="D205"/>
  <c r="C205"/>
  <c r="K204"/>
  <c r="J204"/>
  <c r="I204"/>
  <c r="H204"/>
  <c r="G204"/>
  <c r="F204"/>
  <c r="E204"/>
  <c r="D204"/>
  <c r="C204"/>
  <c r="K203"/>
  <c r="J203"/>
  <c r="I203"/>
  <c r="H203"/>
  <c r="G203"/>
  <c r="F203"/>
  <c r="E203"/>
  <c r="D203"/>
  <c r="C203"/>
  <c r="K202"/>
  <c r="J202"/>
  <c r="I202"/>
  <c r="H202"/>
  <c r="G202"/>
  <c r="F202"/>
  <c r="E202"/>
  <c r="D202"/>
  <c r="C202"/>
  <c r="L201"/>
  <c r="K201"/>
  <c r="J201"/>
  <c r="I201"/>
  <c r="H201"/>
  <c r="G201"/>
  <c r="F201"/>
  <c r="E201"/>
  <c r="D201"/>
  <c r="C201"/>
  <c r="K200"/>
  <c r="J200"/>
  <c r="I200"/>
  <c r="H200"/>
  <c r="G200"/>
  <c r="F200"/>
  <c r="E200"/>
  <c r="D200"/>
  <c r="C200"/>
  <c r="K199"/>
  <c r="J199"/>
  <c r="I199"/>
  <c r="H199"/>
  <c r="G199"/>
  <c r="F199"/>
  <c r="E199"/>
  <c r="D199"/>
  <c r="C199"/>
  <c r="K198"/>
  <c r="J198"/>
  <c r="I198"/>
  <c r="H198"/>
  <c r="G198"/>
  <c r="F198"/>
  <c r="E198"/>
  <c r="D198"/>
  <c r="C198"/>
  <c r="K197"/>
  <c r="J197"/>
  <c r="I197"/>
  <c r="H197"/>
  <c r="G197"/>
  <c r="F197"/>
  <c r="E197"/>
  <c r="D197"/>
  <c r="C197"/>
  <c r="K196"/>
  <c r="J196"/>
  <c r="I196"/>
  <c r="H196"/>
  <c r="G196"/>
  <c r="F196"/>
  <c r="E196"/>
  <c r="D196"/>
  <c r="C196"/>
  <c r="K195"/>
  <c r="J195"/>
  <c r="I195"/>
  <c r="H195"/>
  <c r="G195"/>
  <c r="F195"/>
  <c r="E195"/>
  <c r="D195"/>
  <c r="C195"/>
  <c r="K185"/>
  <c r="J185"/>
  <c r="I185"/>
  <c r="H185"/>
  <c r="G185"/>
  <c r="F185"/>
  <c r="E185"/>
  <c r="D185"/>
  <c r="C185"/>
  <c r="K184"/>
  <c r="J184"/>
  <c r="I184"/>
  <c r="H184"/>
  <c r="G184"/>
  <c r="F184"/>
  <c r="E184"/>
  <c r="D184"/>
  <c r="C184"/>
  <c r="K182"/>
  <c r="J182"/>
  <c r="I182"/>
  <c r="H182"/>
  <c r="G182"/>
  <c r="F182"/>
  <c r="E182"/>
  <c r="D182"/>
  <c r="C182"/>
  <c r="L180"/>
  <c r="K180"/>
  <c r="J180"/>
  <c r="I180"/>
  <c r="H180"/>
  <c r="G180"/>
  <c r="F180"/>
  <c r="E180"/>
  <c r="D180"/>
  <c r="C180"/>
  <c r="K179"/>
  <c r="J179"/>
  <c r="I179"/>
  <c r="H179"/>
  <c r="G179"/>
  <c r="F179"/>
  <c r="E179"/>
  <c r="D179"/>
  <c r="C179"/>
  <c r="K178"/>
  <c r="J178"/>
  <c r="I178"/>
  <c r="H178"/>
  <c r="G178"/>
  <c r="F178"/>
  <c r="E178"/>
  <c r="D178"/>
  <c r="C178"/>
  <c r="K177"/>
  <c r="J177"/>
  <c r="I177"/>
  <c r="H177"/>
  <c r="G177"/>
  <c r="F177"/>
  <c r="E177"/>
  <c r="D177"/>
  <c r="C177"/>
  <c r="K176"/>
  <c r="J176"/>
  <c r="I176"/>
  <c r="H176"/>
  <c r="G176"/>
  <c r="F176"/>
  <c r="E176"/>
  <c r="D176"/>
  <c r="C176"/>
  <c r="K175"/>
  <c r="J175"/>
  <c r="I175"/>
  <c r="H175"/>
  <c r="G175"/>
  <c r="F175"/>
  <c r="E175"/>
  <c r="D175"/>
  <c r="C175"/>
  <c r="K174"/>
  <c r="J174"/>
  <c r="I174"/>
  <c r="H174"/>
  <c r="G174"/>
  <c r="F174"/>
  <c r="E174"/>
  <c r="D174"/>
  <c r="C174"/>
  <c r="K173"/>
  <c r="J173"/>
  <c r="I173"/>
  <c r="H173"/>
  <c r="G173"/>
  <c r="F173"/>
  <c r="E173"/>
  <c r="D173"/>
  <c r="C173"/>
  <c r="L172"/>
  <c r="K172"/>
  <c r="J172"/>
  <c r="I172"/>
  <c r="H172"/>
  <c r="G172"/>
  <c r="F172"/>
  <c r="E172"/>
  <c r="D172"/>
  <c r="C172"/>
  <c r="K171"/>
  <c r="J171"/>
  <c r="I171"/>
  <c r="H171"/>
  <c r="G171"/>
  <c r="F171"/>
  <c r="E171"/>
  <c r="D171"/>
  <c r="C171"/>
  <c r="K170"/>
  <c r="J170"/>
  <c r="I170"/>
  <c r="H170"/>
  <c r="G170"/>
  <c r="F170"/>
  <c r="E170"/>
  <c r="D170"/>
  <c r="C170"/>
  <c r="K169"/>
  <c r="J169"/>
  <c r="I169"/>
  <c r="H169"/>
  <c r="G169"/>
  <c r="F169"/>
  <c r="E169"/>
  <c r="D169"/>
  <c r="C169"/>
  <c r="K168"/>
  <c r="J168"/>
  <c r="I168"/>
  <c r="H168"/>
  <c r="G168"/>
  <c r="F168"/>
  <c r="E168"/>
  <c r="D168"/>
  <c r="C168"/>
  <c r="K167"/>
  <c r="J167"/>
  <c r="I167"/>
  <c r="H167"/>
  <c r="G167"/>
  <c r="F167"/>
  <c r="E167"/>
  <c r="D167"/>
  <c r="C167"/>
  <c r="K166"/>
  <c r="J166"/>
  <c r="I166"/>
  <c r="H166"/>
  <c r="G166"/>
  <c r="F166"/>
  <c r="E166"/>
  <c r="D166"/>
  <c r="C166"/>
  <c r="K165"/>
  <c r="J165"/>
  <c r="I165"/>
  <c r="H165"/>
  <c r="G165"/>
  <c r="F165"/>
  <c r="E165"/>
  <c r="D165"/>
  <c r="C165"/>
  <c r="L164"/>
  <c r="K164"/>
  <c r="J164"/>
  <c r="I164"/>
  <c r="H164"/>
  <c r="G164"/>
  <c r="F164"/>
  <c r="E164"/>
  <c r="D164"/>
  <c r="C164"/>
  <c r="K163"/>
  <c r="J163"/>
  <c r="I163"/>
  <c r="H163"/>
  <c r="G163"/>
  <c r="F163"/>
  <c r="E163"/>
  <c r="D163"/>
  <c r="C163"/>
  <c r="K162"/>
  <c r="J162"/>
  <c r="I162"/>
  <c r="H162"/>
  <c r="G162"/>
  <c r="F162"/>
  <c r="E162"/>
  <c r="D162"/>
  <c r="C162"/>
  <c r="K161"/>
  <c r="J161"/>
  <c r="I161"/>
  <c r="H161"/>
  <c r="G161"/>
  <c r="F161"/>
  <c r="E161"/>
  <c r="D161"/>
  <c r="C161"/>
  <c r="K160"/>
  <c r="J160"/>
  <c r="I160"/>
  <c r="H160"/>
  <c r="G160"/>
  <c r="F160"/>
  <c r="E160"/>
  <c r="D160"/>
  <c r="C160"/>
  <c r="K159"/>
  <c r="J159"/>
  <c r="I159"/>
  <c r="H159"/>
  <c r="G159"/>
  <c r="F159"/>
  <c r="E159"/>
  <c r="D159"/>
  <c r="C159"/>
  <c r="K158"/>
  <c r="J158"/>
  <c r="I158"/>
  <c r="H158"/>
  <c r="G158"/>
  <c r="F158"/>
  <c r="E158"/>
  <c r="D158"/>
  <c r="C158"/>
  <c r="K148"/>
  <c r="J148"/>
  <c r="I148"/>
  <c r="H148"/>
  <c r="G148"/>
  <c r="F148"/>
  <c r="E148"/>
  <c r="D148"/>
  <c r="C148"/>
  <c r="K147"/>
  <c r="J147"/>
  <c r="I147"/>
  <c r="H147"/>
  <c r="G147"/>
  <c r="F147"/>
  <c r="E147"/>
  <c r="D147"/>
  <c r="C147"/>
  <c r="K145"/>
  <c r="J145"/>
  <c r="I145"/>
  <c r="H145"/>
  <c r="G145"/>
  <c r="F145"/>
  <c r="E145"/>
  <c r="D145"/>
  <c r="C145"/>
  <c r="L144"/>
  <c r="K144"/>
  <c r="J144"/>
  <c r="I144"/>
  <c r="H144"/>
  <c r="G144"/>
  <c r="F144"/>
  <c r="E144"/>
  <c r="D144"/>
  <c r="C144"/>
  <c r="K143"/>
  <c r="J143"/>
  <c r="I143"/>
  <c r="H143"/>
  <c r="G143"/>
  <c r="F143"/>
  <c r="E143"/>
  <c r="D143"/>
  <c r="C143"/>
  <c r="K142"/>
  <c r="J142"/>
  <c r="I142"/>
  <c r="H142"/>
  <c r="G142"/>
  <c r="F142"/>
  <c r="E142"/>
  <c r="D142"/>
  <c r="C142"/>
  <c r="K141"/>
  <c r="J141"/>
  <c r="I141"/>
  <c r="H141"/>
  <c r="G141"/>
  <c r="F141"/>
  <c r="E141"/>
  <c r="D141"/>
  <c r="C141"/>
  <c r="L140"/>
  <c r="K140"/>
  <c r="J140"/>
  <c r="I140"/>
  <c r="H140"/>
  <c r="G140"/>
  <c r="F140"/>
  <c r="E140"/>
  <c r="D140"/>
  <c r="C140"/>
  <c r="K139"/>
  <c r="J139"/>
  <c r="I139"/>
  <c r="H139"/>
  <c r="G139"/>
  <c r="F139"/>
  <c r="E139"/>
  <c r="D139"/>
  <c r="C139"/>
  <c r="K138"/>
  <c r="J138"/>
  <c r="I138"/>
  <c r="H138"/>
  <c r="G138"/>
  <c r="F138"/>
  <c r="E138"/>
  <c r="D138"/>
  <c r="C138"/>
  <c r="K137"/>
  <c r="J137"/>
  <c r="I137"/>
  <c r="H137"/>
  <c r="G137"/>
  <c r="F137"/>
  <c r="E137"/>
  <c r="D137"/>
  <c r="C137"/>
  <c r="K136"/>
  <c r="J136"/>
  <c r="I136"/>
  <c r="H136"/>
  <c r="G136"/>
  <c r="F136"/>
  <c r="E136"/>
  <c r="D136"/>
  <c r="C136"/>
  <c r="L135"/>
  <c r="K135"/>
  <c r="J135"/>
  <c r="I135"/>
  <c r="H135"/>
  <c r="G135"/>
  <c r="F135"/>
  <c r="E135"/>
  <c r="D135"/>
  <c r="C135"/>
  <c r="K134"/>
  <c r="J134"/>
  <c r="I134"/>
  <c r="H134"/>
  <c r="G134"/>
  <c r="F134"/>
  <c r="E134"/>
  <c r="D134"/>
  <c r="C134"/>
  <c r="K133"/>
  <c r="J133"/>
  <c r="I133"/>
  <c r="H133"/>
  <c r="G133"/>
  <c r="F133"/>
  <c r="E133"/>
  <c r="D133"/>
  <c r="C133"/>
  <c r="K132"/>
  <c r="J132"/>
  <c r="I132"/>
  <c r="H132"/>
  <c r="G132"/>
  <c r="F132"/>
  <c r="E132"/>
  <c r="D132"/>
  <c r="C132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C130"/>
  <c r="K129"/>
  <c r="J129"/>
  <c r="I129"/>
  <c r="H129"/>
  <c r="G129"/>
  <c r="F129"/>
  <c r="E129"/>
  <c r="D129"/>
  <c r="C129"/>
  <c r="K128"/>
  <c r="J128"/>
  <c r="I128"/>
  <c r="H128"/>
  <c r="G128"/>
  <c r="F128"/>
  <c r="E128"/>
  <c r="D128"/>
  <c r="C128"/>
  <c r="K127"/>
  <c r="J127"/>
  <c r="I127"/>
  <c r="H127"/>
  <c r="G127"/>
  <c r="F127"/>
  <c r="E127"/>
  <c r="D127"/>
  <c r="C127"/>
  <c r="L126"/>
  <c r="K126"/>
  <c r="J126"/>
  <c r="I126"/>
  <c r="H126"/>
  <c r="G126"/>
  <c r="F126"/>
  <c r="E126"/>
  <c r="D126"/>
  <c r="C126"/>
  <c r="K125"/>
  <c r="J125"/>
  <c r="I125"/>
  <c r="H125"/>
  <c r="G125"/>
  <c r="F125"/>
  <c r="E125"/>
  <c r="D125"/>
  <c r="C125"/>
  <c r="K124"/>
  <c r="J124"/>
  <c r="I124"/>
  <c r="H124"/>
  <c r="G124"/>
  <c r="F124"/>
  <c r="E124"/>
  <c r="D124"/>
  <c r="C124"/>
  <c r="K123"/>
  <c r="J123"/>
  <c r="I123"/>
  <c r="H123"/>
  <c r="G123"/>
  <c r="F123"/>
  <c r="E123"/>
  <c r="D123"/>
  <c r="C123"/>
  <c r="K122"/>
  <c r="J122"/>
  <c r="I122"/>
  <c r="H122"/>
  <c r="G122"/>
  <c r="F122"/>
  <c r="E122"/>
  <c r="D122"/>
  <c r="C122"/>
  <c r="K121"/>
  <c r="J121"/>
  <c r="I121"/>
  <c r="H121"/>
  <c r="G121"/>
  <c r="F121"/>
  <c r="E121"/>
  <c r="D121"/>
  <c r="C121"/>
  <c r="K111"/>
  <c r="J111"/>
  <c r="I111"/>
  <c r="H111"/>
  <c r="G111"/>
  <c r="F111"/>
  <c r="E111"/>
  <c r="D111"/>
  <c r="C111"/>
  <c r="K110"/>
  <c r="J110"/>
  <c r="I110"/>
  <c r="H110"/>
  <c r="G110"/>
  <c r="F110"/>
  <c r="E110"/>
  <c r="D110"/>
  <c r="C110"/>
  <c r="K108"/>
  <c r="J108"/>
  <c r="I108"/>
  <c r="H108"/>
  <c r="G108"/>
  <c r="F108"/>
  <c r="E108"/>
  <c r="D108"/>
  <c r="C108"/>
  <c r="K107"/>
  <c r="J107"/>
  <c r="I107"/>
  <c r="H107"/>
  <c r="G107"/>
  <c r="F107"/>
  <c r="E107"/>
  <c r="D107"/>
  <c r="C107"/>
  <c r="L106"/>
  <c r="K106"/>
  <c r="J106"/>
  <c r="I106"/>
  <c r="H106"/>
  <c r="G106"/>
  <c r="F106"/>
  <c r="E106"/>
  <c r="D106"/>
  <c r="C106"/>
  <c r="K105"/>
  <c r="J105"/>
  <c r="I105"/>
  <c r="H105"/>
  <c r="G105"/>
  <c r="F105"/>
  <c r="E105"/>
  <c r="D105"/>
  <c r="C105"/>
  <c r="K104"/>
  <c r="J104"/>
  <c r="I104"/>
  <c r="H104"/>
  <c r="G104"/>
  <c r="F104"/>
  <c r="E104"/>
  <c r="D104"/>
  <c r="C104"/>
  <c r="K103"/>
  <c r="J103"/>
  <c r="I103"/>
  <c r="H103"/>
  <c r="G103"/>
  <c r="F103"/>
  <c r="E103"/>
  <c r="D103"/>
  <c r="C103"/>
  <c r="K102"/>
  <c r="J102"/>
  <c r="I102"/>
  <c r="H102"/>
  <c r="G102"/>
  <c r="F102"/>
  <c r="E102"/>
  <c r="D102"/>
  <c r="C102"/>
  <c r="K101"/>
  <c r="J101"/>
  <c r="I101"/>
  <c r="H101"/>
  <c r="G101"/>
  <c r="F101"/>
  <c r="E101"/>
  <c r="D101"/>
  <c r="C101"/>
  <c r="K100"/>
  <c r="J100"/>
  <c r="I100"/>
  <c r="H100"/>
  <c r="G100"/>
  <c r="F100"/>
  <c r="E100"/>
  <c r="D100"/>
  <c r="C100"/>
  <c r="K99"/>
  <c r="J99"/>
  <c r="I99"/>
  <c r="H99"/>
  <c r="G99"/>
  <c r="F99"/>
  <c r="E99"/>
  <c r="D99"/>
  <c r="C99"/>
  <c r="L98"/>
  <c r="K98"/>
  <c r="J98"/>
  <c r="I98"/>
  <c r="H98"/>
  <c r="G98"/>
  <c r="F98"/>
  <c r="E98"/>
  <c r="D98"/>
  <c r="C98"/>
  <c r="K97"/>
  <c r="J97"/>
  <c r="I97"/>
  <c r="H97"/>
  <c r="G97"/>
  <c r="F97"/>
  <c r="E97"/>
  <c r="D97"/>
  <c r="C97"/>
  <c r="K96"/>
  <c r="J96"/>
  <c r="I96"/>
  <c r="H96"/>
  <c r="G96"/>
  <c r="F96"/>
  <c r="E96"/>
  <c r="D96"/>
  <c r="C96"/>
  <c r="K95"/>
  <c r="J95"/>
  <c r="I95"/>
  <c r="H95"/>
  <c r="G95"/>
  <c r="F95"/>
  <c r="E95"/>
  <c r="D95"/>
  <c r="C95"/>
  <c r="K94"/>
  <c r="J94"/>
  <c r="I94"/>
  <c r="H94"/>
  <c r="G94"/>
  <c r="F94"/>
  <c r="E94"/>
  <c r="D94"/>
  <c r="C94"/>
  <c r="K93"/>
  <c r="J93"/>
  <c r="I93"/>
  <c r="H93"/>
  <c r="G93"/>
  <c r="F93"/>
  <c r="E93"/>
  <c r="D93"/>
  <c r="C93"/>
  <c r="K92"/>
  <c r="J92"/>
  <c r="I92"/>
  <c r="H92"/>
  <c r="G92"/>
  <c r="F92"/>
  <c r="E92"/>
  <c r="D92"/>
  <c r="C92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C90"/>
  <c r="K89"/>
  <c r="J89"/>
  <c r="I89"/>
  <c r="H89"/>
  <c r="G89"/>
  <c r="F89"/>
  <c r="E89"/>
  <c r="D89"/>
  <c r="C89"/>
  <c r="K88"/>
  <c r="J88"/>
  <c r="I88"/>
  <c r="H88"/>
  <c r="G88"/>
  <c r="F88"/>
  <c r="E88"/>
  <c r="D88"/>
  <c r="C88"/>
  <c r="K87"/>
  <c r="J87"/>
  <c r="I87"/>
  <c r="H87"/>
  <c r="G87"/>
  <c r="F87"/>
  <c r="E87"/>
  <c r="D87"/>
  <c r="C87"/>
  <c r="K86"/>
  <c r="J86"/>
  <c r="I86"/>
  <c r="H86"/>
  <c r="G86"/>
  <c r="F86"/>
  <c r="E86"/>
  <c r="D86"/>
  <c r="C86"/>
  <c r="K85"/>
  <c r="J85"/>
  <c r="I85"/>
  <c r="H85"/>
  <c r="G85"/>
  <c r="F85"/>
  <c r="E85"/>
  <c r="D85"/>
  <c r="C85"/>
  <c r="K84"/>
  <c r="J84"/>
  <c r="I84"/>
  <c r="H84"/>
  <c r="G84"/>
  <c r="F84"/>
  <c r="E84"/>
  <c r="D84"/>
  <c r="C84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L67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L51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749"/>
  <c r="J749"/>
  <c r="I749"/>
  <c r="H749"/>
  <c r="G749"/>
  <c r="F749"/>
  <c r="E749"/>
  <c r="D749"/>
  <c r="C749"/>
  <c r="P748"/>
  <c r="M748"/>
  <c r="F748"/>
  <c r="C748"/>
  <c r="K712"/>
  <c r="J712"/>
  <c r="I712"/>
  <c r="H712"/>
  <c r="G712"/>
  <c r="F712"/>
  <c r="E712"/>
  <c r="D712"/>
  <c r="C712"/>
  <c r="P711"/>
  <c r="M711"/>
  <c r="F711"/>
  <c r="C711"/>
  <c r="K675"/>
  <c r="J675"/>
  <c r="I675"/>
  <c r="H675"/>
  <c r="G675"/>
  <c r="F675"/>
  <c r="E675"/>
  <c r="D675"/>
  <c r="C675"/>
  <c r="P674"/>
  <c r="M674"/>
  <c r="F674"/>
  <c r="C674"/>
  <c r="K638"/>
  <c r="J638"/>
  <c r="I638"/>
  <c r="H638"/>
  <c r="G638"/>
  <c r="F638"/>
  <c r="E638"/>
  <c r="D638"/>
  <c r="C638"/>
  <c r="P637"/>
  <c r="M637"/>
  <c r="F637"/>
  <c r="C637"/>
  <c r="K601"/>
  <c r="J601"/>
  <c r="I601"/>
  <c r="H601"/>
  <c r="G601"/>
  <c r="F601"/>
  <c r="E601"/>
  <c r="D601"/>
  <c r="C601"/>
  <c r="P600"/>
  <c r="M600"/>
  <c r="F600"/>
  <c r="C600"/>
  <c r="K564"/>
  <c r="J564"/>
  <c r="I564"/>
  <c r="H564"/>
  <c r="G564"/>
  <c r="F564"/>
  <c r="E564"/>
  <c r="D564"/>
  <c r="C564"/>
  <c r="P563"/>
  <c r="M563"/>
  <c r="F563"/>
  <c r="C563"/>
  <c r="K527"/>
  <c r="J527"/>
  <c r="I527"/>
  <c r="H527"/>
  <c r="G527"/>
  <c r="F527"/>
  <c r="E527"/>
  <c r="D527"/>
  <c r="C527"/>
  <c r="P526"/>
  <c r="M526"/>
  <c r="F526"/>
  <c r="C526"/>
  <c r="K490"/>
  <c r="J490"/>
  <c r="I490"/>
  <c r="H490"/>
  <c r="G490"/>
  <c r="F490"/>
  <c r="E490"/>
  <c r="D490"/>
  <c r="C490"/>
  <c r="P489"/>
  <c r="M489"/>
  <c r="F489"/>
  <c r="C489"/>
  <c r="K453"/>
  <c r="J453"/>
  <c r="I453"/>
  <c r="H453"/>
  <c r="G453"/>
  <c r="F453"/>
  <c r="E453"/>
  <c r="D453"/>
  <c r="C453"/>
  <c r="P452"/>
  <c r="M452"/>
  <c r="F452"/>
  <c r="C452"/>
  <c r="K416"/>
  <c r="J416"/>
  <c r="I416"/>
  <c r="H416"/>
  <c r="G416"/>
  <c r="F416"/>
  <c r="E416"/>
  <c r="D416"/>
  <c r="C416"/>
  <c r="P415"/>
  <c r="M415"/>
  <c r="F415"/>
  <c r="C415"/>
  <c r="K379"/>
  <c r="J379"/>
  <c r="I379"/>
  <c r="H379"/>
  <c r="G379"/>
  <c r="F379"/>
  <c r="E379"/>
  <c r="D379"/>
  <c r="C379"/>
  <c r="P378"/>
  <c r="M378"/>
  <c r="F378"/>
  <c r="C378"/>
  <c r="K342"/>
  <c r="J342"/>
  <c r="I342"/>
  <c r="H342"/>
  <c r="G342"/>
  <c r="F342"/>
  <c r="E342"/>
  <c r="D342"/>
  <c r="C342"/>
  <c r="P341"/>
  <c r="M341"/>
  <c r="F341"/>
  <c r="C341"/>
  <c r="K305"/>
  <c r="J305"/>
  <c r="I305"/>
  <c r="H305"/>
  <c r="G305"/>
  <c r="F305"/>
  <c r="E305"/>
  <c r="D305"/>
  <c r="C305"/>
  <c r="P304"/>
  <c r="M304"/>
  <c r="F304"/>
  <c r="C304"/>
  <c r="K268"/>
  <c r="J268"/>
  <c r="I268"/>
  <c r="H268"/>
  <c r="G268"/>
  <c r="F268"/>
  <c r="E268"/>
  <c r="D268"/>
  <c r="C268"/>
  <c r="P267"/>
  <c r="M267"/>
  <c r="F267"/>
  <c r="C267"/>
  <c r="K231"/>
  <c r="J231"/>
  <c r="I231"/>
  <c r="H231"/>
  <c r="G231"/>
  <c r="F231"/>
  <c r="E231"/>
  <c r="D231"/>
  <c r="C231"/>
  <c r="P230"/>
  <c r="M230"/>
  <c r="F230"/>
  <c r="C230"/>
  <c r="K194"/>
  <c r="J194"/>
  <c r="I194"/>
  <c r="H194"/>
  <c r="G194"/>
  <c r="F194"/>
  <c r="E194"/>
  <c r="D194"/>
  <c r="C194"/>
  <c r="P193"/>
  <c r="M193"/>
  <c r="F193"/>
  <c r="C193"/>
  <c r="K157"/>
  <c r="J157"/>
  <c r="I157"/>
  <c r="H157"/>
  <c r="G157"/>
  <c r="F157"/>
  <c r="E157"/>
  <c r="D157"/>
  <c r="C157"/>
  <c r="P156"/>
  <c r="M156"/>
  <c r="F156"/>
  <c r="C156"/>
  <c r="L120"/>
  <c r="K120"/>
  <c r="J120"/>
  <c r="I120"/>
  <c r="H120"/>
  <c r="G120"/>
  <c r="F120"/>
  <c r="E120"/>
  <c r="D120"/>
  <c r="C120"/>
  <c r="P119"/>
  <c r="M119"/>
  <c r="F119"/>
  <c r="C119"/>
  <c r="K83"/>
  <c r="J83"/>
  <c r="I83"/>
  <c r="H83"/>
  <c r="G83"/>
  <c r="F83"/>
  <c r="E83"/>
  <c r="D83"/>
  <c r="C83"/>
  <c r="P82"/>
  <c r="M82"/>
  <c r="F82"/>
  <c r="C82"/>
  <c r="K46"/>
  <c r="J46"/>
  <c r="I46"/>
  <c r="H46"/>
  <c r="G46"/>
  <c r="F46"/>
  <c r="E46"/>
  <c r="D46"/>
  <c r="C46"/>
  <c r="P45"/>
  <c r="M45"/>
  <c r="F45"/>
  <c r="C45"/>
  <c r="D9"/>
  <c r="E9"/>
  <c r="F9"/>
  <c r="G9"/>
  <c r="H9"/>
  <c r="I9"/>
  <c r="J9"/>
  <c r="K9"/>
  <c r="D10"/>
  <c r="E10"/>
  <c r="F10"/>
  <c r="G10"/>
  <c r="H10"/>
  <c r="I10"/>
  <c r="J10"/>
  <c r="K10"/>
  <c r="D11"/>
  <c r="E11"/>
  <c r="F11"/>
  <c r="G11"/>
  <c r="H11"/>
  <c r="I11"/>
  <c r="J11"/>
  <c r="K11"/>
  <c r="D12"/>
  <c r="E12"/>
  <c r="F12"/>
  <c r="G12"/>
  <c r="H12"/>
  <c r="I12"/>
  <c r="J12"/>
  <c r="K12"/>
  <c r="L12"/>
  <c r="D13"/>
  <c r="E13"/>
  <c r="F13"/>
  <c r="G13"/>
  <c r="H13"/>
  <c r="I13"/>
  <c r="J13"/>
  <c r="K13"/>
  <c r="D14"/>
  <c r="E14"/>
  <c r="F14"/>
  <c r="G14"/>
  <c r="H14"/>
  <c r="I14"/>
  <c r="J14"/>
  <c r="K14"/>
  <c r="D15"/>
  <c r="E15"/>
  <c r="F15"/>
  <c r="G15"/>
  <c r="H15"/>
  <c r="I15"/>
  <c r="J15"/>
  <c r="K15"/>
  <c r="D16"/>
  <c r="E16"/>
  <c r="F16"/>
  <c r="G16"/>
  <c r="H16"/>
  <c r="I16"/>
  <c r="J16"/>
  <c r="K16"/>
  <c r="L16"/>
  <c r="D17"/>
  <c r="E17"/>
  <c r="F17"/>
  <c r="G17"/>
  <c r="H17"/>
  <c r="I17"/>
  <c r="J17"/>
  <c r="K17"/>
  <c r="D18"/>
  <c r="E18"/>
  <c r="F18"/>
  <c r="G18"/>
  <c r="H18"/>
  <c r="I18"/>
  <c r="J18"/>
  <c r="K18"/>
  <c r="D19"/>
  <c r="E19"/>
  <c r="F19"/>
  <c r="G19"/>
  <c r="H19"/>
  <c r="I19"/>
  <c r="J19"/>
  <c r="K19"/>
  <c r="D20"/>
  <c r="E20"/>
  <c r="F20"/>
  <c r="G20"/>
  <c r="H20"/>
  <c r="I20"/>
  <c r="J20"/>
  <c r="K20"/>
  <c r="D21"/>
  <c r="E21"/>
  <c r="F21"/>
  <c r="G21"/>
  <c r="H21"/>
  <c r="I21"/>
  <c r="J21"/>
  <c r="K21"/>
  <c r="L21"/>
  <c r="D22"/>
  <c r="E22"/>
  <c r="F22"/>
  <c r="G22"/>
  <c r="H22"/>
  <c r="I22"/>
  <c r="J22"/>
  <c r="K22"/>
  <c r="D23"/>
  <c r="E23"/>
  <c r="F23"/>
  <c r="G23"/>
  <c r="H23"/>
  <c r="I23"/>
  <c r="J23"/>
  <c r="K23"/>
  <c r="D24"/>
  <c r="E24"/>
  <c r="F24"/>
  <c r="G24"/>
  <c r="H24"/>
  <c r="I24"/>
  <c r="J24"/>
  <c r="K24"/>
  <c r="D25"/>
  <c r="E25"/>
  <c r="F25"/>
  <c r="G25"/>
  <c r="H25"/>
  <c r="I25"/>
  <c r="J25"/>
  <c r="K25"/>
  <c r="D26"/>
  <c r="E26"/>
  <c r="F26"/>
  <c r="G26"/>
  <c r="H26"/>
  <c r="I26"/>
  <c r="J26"/>
  <c r="K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29"/>
  <c r="E29"/>
  <c r="F29"/>
  <c r="G29"/>
  <c r="H29"/>
  <c r="I29"/>
  <c r="J29"/>
  <c r="K29"/>
  <c r="D30"/>
  <c r="E30"/>
  <c r="F30"/>
  <c r="G30"/>
  <c r="H30"/>
  <c r="I30"/>
  <c r="J30"/>
  <c r="K30"/>
  <c r="D31"/>
  <c r="E31"/>
  <c r="F31"/>
  <c r="G31"/>
  <c r="H31"/>
  <c r="I31"/>
  <c r="J31"/>
  <c r="K31"/>
  <c r="L31"/>
  <c r="D33"/>
  <c r="E33"/>
  <c r="F33"/>
  <c r="G33"/>
  <c r="H33"/>
  <c r="I33"/>
  <c r="J33"/>
  <c r="K33"/>
  <c r="L33"/>
  <c r="D35"/>
  <c r="E35"/>
  <c r="F35"/>
  <c r="G35"/>
  <c r="H35"/>
  <c r="I35"/>
  <c r="J35"/>
  <c r="K35"/>
  <c r="D36"/>
  <c r="E36"/>
  <c r="F36"/>
  <c r="G36"/>
  <c r="H36"/>
  <c r="I36"/>
  <c r="J36"/>
  <c r="K3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3"/>
  <c r="C35"/>
  <c r="C36"/>
  <c r="C9"/>
  <c r="M6"/>
  <c r="P7"/>
  <c r="M7"/>
  <c r="F7"/>
  <c r="C7"/>
  <c r="D8"/>
  <c r="E8"/>
  <c r="F8"/>
  <c r="G8"/>
  <c r="H8"/>
  <c r="I8"/>
  <c r="J8"/>
  <c r="K8"/>
  <c r="L8"/>
  <c r="P8"/>
  <c r="C8"/>
  <c r="C3"/>
  <c r="C4"/>
  <c r="C2"/>
  <c r="N490" l="1"/>
  <c r="N83"/>
  <c r="M712"/>
  <c r="M749"/>
  <c r="N601"/>
  <c r="N749"/>
  <c r="O490"/>
  <c r="O749"/>
  <c r="O305"/>
  <c r="O601"/>
  <c r="O712"/>
  <c r="O453"/>
  <c r="S638"/>
  <c r="T453"/>
  <c r="T8"/>
  <c r="R379"/>
  <c r="R83"/>
  <c r="S120"/>
  <c r="S231"/>
  <c r="S46"/>
  <c r="S83"/>
  <c r="O157"/>
  <c r="O268"/>
  <c r="S342"/>
  <c r="O416"/>
  <c r="O564"/>
  <c r="S601"/>
  <c r="O675"/>
  <c r="S749"/>
  <c r="O46"/>
  <c r="O83"/>
  <c r="S157"/>
  <c r="S268"/>
  <c r="O342"/>
  <c r="S416"/>
  <c r="S564"/>
  <c r="S675"/>
  <c r="S8"/>
  <c r="O120"/>
  <c r="O231"/>
  <c r="S305"/>
  <c r="O379"/>
  <c r="S453"/>
  <c r="O527"/>
  <c r="O638"/>
  <c r="S712"/>
  <c r="L142"/>
  <c r="T142" s="1"/>
  <c r="L327"/>
  <c r="T327" s="1"/>
  <c r="L194"/>
  <c r="L342"/>
  <c r="L490"/>
  <c r="L712"/>
  <c r="L268"/>
  <c r="L416"/>
  <c r="L601"/>
  <c r="U64" i="6"/>
  <c r="L179" i="10"/>
  <c r="S179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s="1"/>
  <c r="I61" i="4"/>
  <c r="I64" i="6" s="1"/>
  <c r="C28" i="8"/>
  <c r="N776" i="10"/>
  <c r="S27" i="9"/>
  <c r="P496" i="10"/>
  <c r="K27" i="9"/>
  <c r="E61"/>
  <c r="C27"/>
  <c r="I27"/>
  <c r="G27"/>
  <c r="O27"/>
  <c r="M27"/>
  <c r="W27"/>
  <c r="G61"/>
  <c r="S61" i="4"/>
  <c r="O61"/>
  <c r="K61"/>
  <c r="R495" i="10"/>
  <c r="P495"/>
  <c r="L475"/>
  <c r="S475" s="1"/>
  <c r="M551"/>
  <c r="M379"/>
  <c r="T46"/>
  <c r="T83"/>
  <c r="T120"/>
  <c r="T157"/>
  <c r="T305"/>
  <c r="T342"/>
  <c r="T527"/>
  <c r="T564"/>
  <c r="T379"/>
  <c r="T601"/>
  <c r="T638"/>
  <c r="T675"/>
  <c r="T712"/>
  <c r="T749"/>
  <c r="P83"/>
  <c r="N157"/>
  <c r="T194"/>
  <c r="T231"/>
  <c r="T268"/>
  <c r="P379"/>
  <c r="N416"/>
  <c r="T416"/>
  <c r="Q564"/>
  <c r="N712"/>
  <c r="M527"/>
  <c r="R157"/>
  <c r="Q305"/>
  <c r="R453"/>
  <c r="M638"/>
  <c r="R712"/>
  <c r="M231"/>
  <c r="Q527"/>
  <c r="M46"/>
  <c r="N120"/>
  <c r="M194"/>
  <c r="Q231"/>
  <c r="R416"/>
  <c r="R490"/>
  <c r="N675"/>
  <c r="M83"/>
  <c r="Q268"/>
  <c r="M342"/>
  <c r="M490"/>
  <c r="R120"/>
  <c r="R194"/>
  <c r="N379"/>
  <c r="N453"/>
  <c r="Q601"/>
  <c r="M675"/>
  <c r="R675"/>
  <c r="R749"/>
  <c r="U268"/>
  <c r="U564"/>
  <c r="U638"/>
  <c r="U231"/>
  <c r="U305"/>
  <c r="U527"/>
  <c r="Q194"/>
  <c r="U194"/>
  <c r="Q490"/>
  <c r="U490"/>
  <c r="U8"/>
  <c r="Q8"/>
  <c r="N46"/>
  <c r="R46"/>
  <c r="Q83"/>
  <c r="U83"/>
  <c r="Q120"/>
  <c r="U120"/>
  <c r="Q157"/>
  <c r="U157"/>
  <c r="N342"/>
  <c r="R342"/>
  <c r="Q379"/>
  <c r="U379"/>
  <c r="Q416"/>
  <c r="U416"/>
  <c r="Q453"/>
  <c r="U453"/>
  <c r="N638"/>
  <c r="R638"/>
  <c r="Q675"/>
  <c r="U675"/>
  <c r="Q712"/>
  <c r="U712"/>
  <c r="Q749"/>
  <c r="U749"/>
  <c r="R8"/>
  <c r="N8"/>
  <c r="Q46"/>
  <c r="U46"/>
  <c r="O194"/>
  <c r="S194"/>
  <c r="N231"/>
  <c r="R231"/>
  <c r="N268"/>
  <c r="R268"/>
  <c r="N305"/>
  <c r="R305"/>
  <c r="Q342"/>
  <c r="U342"/>
  <c r="N527"/>
  <c r="R527"/>
  <c r="N564"/>
  <c r="R564"/>
  <c r="M8"/>
  <c r="M157"/>
  <c r="M305"/>
  <c r="M453"/>
  <c r="M601"/>
  <c r="M120"/>
  <c r="M268"/>
  <c r="M416"/>
  <c r="M564"/>
  <c r="U777"/>
  <c r="T777"/>
  <c r="S777"/>
  <c r="R777"/>
  <c r="Q777"/>
  <c r="P777"/>
  <c r="O777"/>
  <c r="N777"/>
  <c r="M777"/>
  <c r="U776"/>
  <c r="T776"/>
  <c r="S776"/>
  <c r="R776"/>
  <c r="Q776"/>
  <c r="P776"/>
  <c r="O776"/>
  <c r="M776"/>
  <c r="U774"/>
  <c r="T774"/>
  <c r="S774"/>
  <c r="R774"/>
  <c r="Q774"/>
  <c r="P774"/>
  <c r="O774"/>
  <c r="N774"/>
  <c r="M774"/>
  <c r="U772"/>
  <c r="T772"/>
  <c r="S772"/>
  <c r="R772"/>
  <c r="Q772"/>
  <c r="P772"/>
  <c r="O772"/>
  <c r="N772"/>
  <c r="M772"/>
  <c r="U771"/>
  <c r="T771"/>
  <c r="S771"/>
  <c r="R771"/>
  <c r="Q771"/>
  <c r="P771"/>
  <c r="O771"/>
  <c r="N771"/>
  <c r="M771"/>
  <c r="U770"/>
  <c r="T770"/>
  <c r="S770"/>
  <c r="R770"/>
  <c r="Q770"/>
  <c r="P770"/>
  <c r="O770"/>
  <c r="N770"/>
  <c r="M770"/>
  <c r="U769"/>
  <c r="T769"/>
  <c r="S769"/>
  <c r="R769"/>
  <c r="Q769"/>
  <c r="P769"/>
  <c r="O769"/>
  <c r="N769"/>
  <c r="M769"/>
  <c r="U768"/>
  <c r="T768"/>
  <c r="S768"/>
  <c r="R768"/>
  <c r="Q768"/>
  <c r="P768"/>
  <c r="O768"/>
  <c r="N768"/>
  <c r="M768"/>
  <c r="U766"/>
  <c r="T766"/>
  <c r="S766"/>
  <c r="R766"/>
  <c r="Q766"/>
  <c r="P766"/>
  <c r="O766"/>
  <c r="N766"/>
  <c r="M766"/>
  <c r="U765"/>
  <c r="T765"/>
  <c r="S765"/>
  <c r="R765"/>
  <c r="Q765"/>
  <c r="P765"/>
  <c r="O765"/>
  <c r="N765"/>
  <c r="M765"/>
  <c r="U764"/>
  <c r="T764"/>
  <c r="S764"/>
  <c r="R764"/>
  <c r="Q764"/>
  <c r="P764"/>
  <c r="O764"/>
  <c r="N764"/>
  <c r="M764"/>
  <c r="U763"/>
  <c r="T763"/>
  <c r="S763"/>
  <c r="R763"/>
  <c r="Q763"/>
  <c r="P763"/>
  <c r="O763"/>
  <c r="N763"/>
  <c r="M763"/>
  <c r="U762"/>
  <c r="T762"/>
  <c r="S762"/>
  <c r="R762"/>
  <c r="Q762"/>
  <c r="P762"/>
  <c r="O762"/>
  <c r="N762"/>
  <c r="M762"/>
  <c r="U761"/>
  <c r="T761"/>
  <c r="S761"/>
  <c r="R761"/>
  <c r="Q761"/>
  <c r="P761"/>
  <c r="O761"/>
  <c r="N761"/>
  <c r="M761"/>
  <c r="U760"/>
  <c r="T760"/>
  <c r="S760"/>
  <c r="R760"/>
  <c r="Q760"/>
  <c r="P760"/>
  <c r="O760"/>
  <c r="N760"/>
  <c r="M760"/>
  <c r="U759"/>
  <c r="T759"/>
  <c r="S759"/>
  <c r="R759"/>
  <c r="Q759"/>
  <c r="P759"/>
  <c r="O759"/>
  <c r="N759"/>
  <c r="M759"/>
  <c r="U758"/>
  <c r="T758"/>
  <c r="S758"/>
  <c r="R758"/>
  <c r="Q758"/>
  <c r="P758"/>
  <c r="O758"/>
  <c r="N758"/>
  <c r="M758"/>
  <c r="U757"/>
  <c r="T757"/>
  <c r="S757"/>
  <c r="R757"/>
  <c r="Q757"/>
  <c r="P757"/>
  <c r="O757"/>
  <c r="N757"/>
  <c r="M757"/>
  <c r="U756"/>
  <c r="T756"/>
  <c r="S756"/>
  <c r="R756"/>
  <c r="Q756"/>
  <c r="P756"/>
  <c r="O756"/>
  <c r="N756"/>
  <c r="M756"/>
  <c r="U755"/>
  <c r="T755"/>
  <c r="S755"/>
  <c r="R755"/>
  <c r="Q755"/>
  <c r="O755"/>
  <c r="N755"/>
  <c r="M755"/>
  <c r="U754"/>
  <c r="T754"/>
  <c r="S754"/>
  <c r="R754"/>
  <c r="Q754"/>
  <c r="O754"/>
  <c r="N754"/>
  <c r="M754"/>
  <c r="U753"/>
  <c r="T753"/>
  <c r="S753"/>
  <c r="R753"/>
  <c r="Q753"/>
  <c r="P753"/>
  <c r="O753"/>
  <c r="N753"/>
  <c r="M753"/>
  <c r="U752"/>
  <c r="T752"/>
  <c r="S752"/>
  <c r="R752"/>
  <c r="Q752"/>
  <c r="P752"/>
  <c r="O752"/>
  <c r="N752"/>
  <c r="M752"/>
  <c r="U751"/>
  <c r="T751"/>
  <c r="S751"/>
  <c r="R751"/>
  <c r="Q751"/>
  <c r="P751"/>
  <c r="O751"/>
  <c r="N751"/>
  <c r="M751"/>
  <c r="U750"/>
  <c r="T750"/>
  <c r="S750"/>
  <c r="R750"/>
  <c r="Q750"/>
  <c r="P750"/>
  <c r="O750"/>
  <c r="N750"/>
  <c r="M750"/>
  <c r="M747"/>
  <c r="U740"/>
  <c r="T740"/>
  <c r="S740"/>
  <c r="R740"/>
  <c r="Q740"/>
  <c r="U739"/>
  <c r="T739"/>
  <c r="S739"/>
  <c r="R739"/>
  <c r="Q739"/>
  <c r="U737"/>
  <c r="T737"/>
  <c r="S737"/>
  <c r="R737"/>
  <c r="Q737"/>
  <c r="P737"/>
  <c r="O737"/>
  <c r="N737"/>
  <c r="M737"/>
  <c r="U735"/>
  <c r="T735"/>
  <c r="S735"/>
  <c r="R735"/>
  <c r="Q735"/>
  <c r="P735"/>
  <c r="O735"/>
  <c r="N735"/>
  <c r="M735"/>
  <c r="U734"/>
  <c r="T734"/>
  <c r="S734"/>
  <c r="R734"/>
  <c r="Q734"/>
  <c r="P734"/>
  <c r="O734"/>
  <c r="N734"/>
  <c r="M734"/>
  <c r="U733"/>
  <c r="T733"/>
  <c r="S733"/>
  <c r="R733"/>
  <c r="Q733"/>
  <c r="P733"/>
  <c r="O733"/>
  <c r="N733"/>
  <c r="M733"/>
  <c r="U732"/>
  <c r="T732"/>
  <c r="S732"/>
  <c r="R732"/>
  <c r="Q732"/>
  <c r="P732"/>
  <c r="O732"/>
  <c r="N732"/>
  <c r="M732"/>
  <c r="U731"/>
  <c r="T731"/>
  <c r="S731"/>
  <c r="R731"/>
  <c r="Q731"/>
  <c r="P731"/>
  <c r="O731"/>
  <c r="N731"/>
  <c r="M731"/>
  <c r="U730"/>
  <c r="T730"/>
  <c r="S730"/>
  <c r="R730"/>
  <c r="Q730"/>
  <c r="P730"/>
  <c r="O730"/>
  <c r="N730"/>
  <c r="M730"/>
  <c r="U729"/>
  <c r="T729"/>
  <c r="S729"/>
  <c r="R729"/>
  <c r="Q729"/>
  <c r="P729"/>
  <c r="O729"/>
  <c r="N729"/>
  <c r="M729"/>
  <c r="U728"/>
  <c r="T728"/>
  <c r="S728"/>
  <c r="R728"/>
  <c r="Q728"/>
  <c r="P728"/>
  <c r="O728"/>
  <c r="N728"/>
  <c r="M728"/>
  <c r="U727"/>
  <c r="T727"/>
  <c r="S727"/>
  <c r="R727"/>
  <c r="Q727"/>
  <c r="P727"/>
  <c r="O727"/>
  <c r="N727"/>
  <c r="M727"/>
  <c r="U726"/>
  <c r="T726"/>
  <c r="S726"/>
  <c r="R726"/>
  <c r="Q726"/>
  <c r="P726"/>
  <c r="O726"/>
  <c r="N726"/>
  <c r="M726"/>
  <c r="U725"/>
  <c r="T725"/>
  <c r="S725"/>
  <c r="R725"/>
  <c r="Q725"/>
  <c r="P725"/>
  <c r="O725"/>
  <c r="N725"/>
  <c r="M725"/>
  <c r="U724"/>
  <c r="T724"/>
  <c r="S724"/>
  <c r="R724"/>
  <c r="Q724"/>
  <c r="P724"/>
  <c r="O724"/>
  <c r="N724"/>
  <c r="M724"/>
  <c r="U723"/>
  <c r="T723"/>
  <c r="S723"/>
  <c r="R723"/>
  <c r="Q723"/>
  <c r="P723"/>
  <c r="O723"/>
  <c r="N723"/>
  <c r="M723"/>
  <c r="U722"/>
  <c r="T722"/>
  <c r="S722"/>
  <c r="R722"/>
  <c r="Q722"/>
  <c r="P722"/>
  <c r="O722"/>
  <c r="N722"/>
  <c r="M722"/>
  <c r="U721"/>
  <c r="T721"/>
  <c r="S721"/>
  <c r="R721"/>
  <c r="Q721"/>
  <c r="P721"/>
  <c r="O721"/>
  <c r="N721"/>
  <c r="M721"/>
  <c r="U720"/>
  <c r="T720"/>
  <c r="S720"/>
  <c r="R720"/>
  <c r="Q720"/>
  <c r="P720"/>
  <c r="O720"/>
  <c r="N720"/>
  <c r="M720"/>
  <c r="U719"/>
  <c r="T719"/>
  <c r="S719"/>
  <c r="R719"/>
  <c r="Q719"/>
  <c r="P719"/>
  <c r="O719"/>
  <c r="N719"/>
  <c r="M719"/>
  <c r="U718"/>
  <c r="T718"/>
  <c r="S718"/>
  <c r="R718"/>
  <c r="Q718"/>
  <c r="P718"/>
  <c r="O718"/>
  <c r="N718"/>
  <c r="M718"/>
  <c r="U717"/>
  <c r="T717"/>
  <c r="S717"/>
  <c r="R717"/>
  <c r="Q717"/>
  <c r="P717"/>
  <c r="O717"/>
  <c r="N717"/>
  <c r="M717"/>
  <c r="U716"/>
  <c r="T716"/>
  <c r="S716"/>
  <c r="R716"/>
  <c r="Q716"/>
  <c r="P716"/>
  <c r="O716"/>
  <c r="N716"/>
  <c r="M716"/>
  <c r="U715"/>
  <c r="T715"/>
  <c r="S715"/>
  <c r="R715"/>
  <c r="Q715"/>
  <c r="P715"/>
  <c r="O715"/>
  <c r="N715"/>
  <c r="M715"/>
  <c r="U714"/>
  <c r="T714"/>
  <c r="S714"/>
  <c r="R714"/>
  <c r="Q714"/>
  <c r="P714"/>
  <c r="O714"/>
  <c r="N714"/>
  <c r="M714"/>
  <c r="U713"/>
  <c r="T713"/>
  <c r="S713"/>
  <c r="R713"/>
  <c r="Q713"/>
  <c r="P713"/>
  <c r="O713"/>
  <c r="N713"/>
  <c r="M713"/>
  <c r="M710"/>
  <c r="U703"/>
  <c r="T703"/>
  <c r="S703"/>
  <c r="R703"/>
  <c r="Q703"/>
  <c r="P703"/>
  <c r="O703"/>
  <c r="N703"/>
  <c r="U702"/>
  <c r="T702"/>
  <c r="S702"/>
  <c r="R702"/>
  <c r="Q702"/>
  <c r="P702"/>
  <c r="O702"/>
  <c r="N702"/>
  <c r="U700"/>
  <c r="T700"/>
  <c r="S700"/>
  <c r="R700"/>
  <c r="Q700"/>
  <c r="P700"/>
  <c r="O700"/>
  <c r="N700"/>
  <c r="M700"/>
  <c r="U698"/>
  <c r="T698"/>
  <c r="S698"/>
  <c r="R698"/>
  <c r="Q698"/>
  <c r="P698"/>
  <c r="O698"/>
  <c r="N698"/>
  <c r="M698"/>
  <c r="U697"/>
  <c r="T697"/>
  <c r="S697"/>
  <c r="R697"/>
  <c r="Q697"/>
  <c r="P697"/>
  <c r="O697"/>
  <c r="N697"/>
  <c r="M697"/>
  <c r="U696"/>
  <c r="T696"/>
  <c r="S696"/>
  <c r="R696"/>
  <c r="Q696"/>
  <c r="P696"/>
  <c r="O696"/>
  <c r="N696"/>
  <c r="M696"/>
  <c r="U695"/>
  <c r="T695"/>
  <c r="S695"/>
  <c r="R695"/>
  <c r="Q695"/>
  <c r="P695"/>
  <c r="O695"/>
  <c r="N695"/>
  <c r="M695"/>
  <c r="U694"/>
  <c r="T694"/>
  <c r="S694"/>
  <c r="R694"/>
  <c r="Q694"/>
  <c r="P694"/>
  <c r="O694"/>
  <c r="N694"/>
  <c r="M694"/>
  <c r="U693"/>
  <c r="T693"/>
  <c r="S693"/>
  <c r="R693"/>
  <c r="Q693"/>
  <c r="P693"/>
  <c r="O693"/>
  <c r="N693"/>
  <c r="M693"/>
  <c r="U692"/>
  <c r="T692"/>
  <c r="S692"/>
  <c r="R692"/>
  <c r="Q692"/>
  <c r="P692"/>
  <c r="O692"/>
  <c r="N692"/>
  <c r="M692"/>
  <c r="U691"/>
  <c r="T691"/>
  <c r="S691"/>
  <c r="R691"/>
  <c r="Q691"/>
  <c r="P691"/>
  <c r="O691"/>
  <c r="N691"/>
  <c r="M691"/>
  <c r="U690"/>
  <c r="T690"/>
  <c r="S690"/>
  <c r="R690"/>
  <c r="Q690"/>
  <c r="P690"/>
  <c r="O690"/>
  <c r="N690"/>
  <c r="M690"/>
  <c r="U689"/>
  <c r="T689"/>
  <c r="S689"/>
  <c r="R689"/>
  <c r="Q689"/>
  <c r="P689"/>
  <c r="O689"/>
  <c r="N689"/>
  <c r="M689"/>
  <c r="U688"/>
  <c r="T688"/>
  <c r="S688"/>
  <c r="R688"/>
  <c r="Q688"/>
  <c r="P688"/>
  <c r="O688"/>
  <c r="N688"/>
  <c r="M688"/>
  <c r="U687"/>
  <c r="T687"/>
  <c r="S687"/>
  <c r="R687"/>
  <c r="Q687"/>
  <c r="P687"/>
  <c r="O687"/>
  <c r="N687"/>
  <c r="M687"/>
  <c r="U686"/>
  <c r="T686"/>
  <c r="S686"/>
  <c r="R686"/>
  <c r="Q686"/>
  <c r="P686"/>
  <c r="O686"/>
  <c r="N686"/>
  <c r="M686"/>
  <c r="U685"/>
  <c r="T685"/>
  <c r="S685"/>
  <c r="R685"/>
  <c r="Q685"/>
  <c r="P685"/>
  <c r="O685"/>
  <c r="N685"/>
  <c r="M685"/>
  <c r="U684"/>
  <c r="T684"/>
  <c r="S684"/>
  <c r="R684"/>
  <c r="Q684"/>
  <c r="P684"/>
  <c r="O684"/>
  <c r="N684"/>
  <c r="M684"/>
  <c r="U683"/>
  <c r="T683"/>
  <c r="S683"/>
  <c r="R683"/>
  <c r="Q683"/>
  <c r="P683"/>
  <c r="O683"/>
  <c r="N683"/>
  <c r="M683"/>
  <c r="U682"/>
  <c r="T682"/>
  <c r="S682"/>
  <c r="R682"/>
  <c r="Q682"/>
  <c r="P682"/>
  <c r="O682"/>
  <c r="N682"/>
  <c r="M682"/>
  <c r="U681"/>
  <c r="T681"/>
  <c r="S681"/>
  <c r="R681"/>
  <c r="Q681"/>
  <c r="P681"/>
  <c r="O681"/>
  <c r="N681"/>
  <c r="M681"/>
  <c r="U680"/>
  <c r="T680"/>
  <c r="S680"/>
  <c r="R680"/>
  <c r="Q680"/>
  <c r="P680"/>
  <c r="O680"/>
  <c r="N680"/>
  <c r="M680"/>
  <c r="U679"/>
  <c r="T679"/>
  <c r="S679"/>
  <c r="R679"/>
  <c r="Q679"/>
  <c r="P679"/>
  <c r="O679"/>
  <c r="N679"/>
  <c r="M679"/>
  <c r="U678"/>
  <c r="T678"/>
  <c r="S678"/>
  <c r="R678"/>
  <c r="Q678"/>
  <c r="P678"/>
  <c r="O678"/>
  <c r="N678"/>
  <c r="M678"/>
  <c r="U677"/>
  <c r="T677"/>
  <c r="S677"/>
  <c r="R677"/>
  <c r="Q677"/>
  <c r="P677"/>
  <c r="O677"/>
  <c r="N677"/>
  <c r="M677"/>
  <c r="U676"/>
  <c r="T676"/>
  <c r="S676"/>
  <c r="R676"/>
  <c r="Q676"/>
  <c r="P676"/>
  <c r="O676"/>
  <c r="N676"/>
  <c r="M676"/>
  <c r="M673"/>
  <c r="U666"/>
  <c r="T666"/>
  <c r="S666"/>
  <c r="R666"/>
  <c r="Q666"/>
  <c r="U665"/>
  <c r="T665"/>
  <c r="S665"/>
  <c r="R665"/>
  <c r="Q665"/>
  <c r="U663"/>
  <c r="T663"/>
  <c r="S663"/>
  <c r="R663"/>
  <c r="Q663"/>
  <c r="P663"/>
  <c r="O663"/>
  <c r="N663"/>
  <c r="M663"/>
  <c r="U661"/>
  <c r="T661"/>
  <c r="S661"/>
  <c r="R661"/>
  <c r="Q661"/>
  <c r="P661"/>
  <c r="O661"/>
  <c r="N661"/>
  <c r="M661"/>
  <c r="U660"/>
  <c r="T660"/>
  <c r="S660"/>
  <c r="R660"/>
  <c r="Q660"/>
  <c r="P660"/>
  <c r="O660"/>
  <c r="N660"/>
  <c r="M660"/>
  <c r="U659"/>
  <c r="T659"/>
  <c r="S659"/>
  <c r="R659"/>
  <c r="Q659"/>
  <c r="P659"/>
  <c r="O659"/>
  <c r="N659"/>
  <c r="M659"/>
  <c r="U658"/>
  <c r="T658"/>
  <c r="S658"/>
  <c r="R658"/>
  <c r="Q658"/>
  <c r="P658"/>
  <c r="O658"/>
  <c r="N658"/>
  <c r="M658"/>
  <c r="U657"/>
  <c r="T657"/>
  <c r="S657"/>
  <c r="R657"/>
  <c r="Q657"/>
  <c r="P657"/>
  <c r="O657"/>
  <c r="N657"/>
  <c r="M657"/>
  <c r="U656"/>
  <c r="T656"/>
  <c r="S656"/>
  <c r="R656"/>
  <c r="Q656"/>
  <c r="P656"/>
  <c r="O656"/>
  <c r="N656"/>
  <c r="M656"/>
  <c r="U655"/>
  <c r="T655"/>
  <c r="S655"/>
  <c r="R655"/>
  <c r="Q655"/>
  <c r="P655"/>
  <c r="O655"/>
  <c r="N655"/>
  <c r="M655"/>
  <c r="U654"/>
  <c r="T654"/>
  <c r="S654"/>
  <c r="R654"/>
  <c r="Q654"/>
  <c r="P654"/>
  <c r="O654"/>
  <c r="N654"/>
  <c r="M654"/>
  <c r="U653"/>
  <c r="T653"/>
  <c r="S653"/>
  <c r="R653"/>
  <c r="Q653"/>
  <c r="P653"/>
  <c r="O653"/>
  <c r="N653"/>
  <c r="M653"/>
  <c r="U652"/>
  <c r="T652"/>
  <c r="S652"/>
  <c r="R652"/>
  <c r="Q652"/>
  <c r="P652"/>
  <c r="O652"/>
  <c r="N652"/>
  <c r="M652"/>
  <c r="U651"/>
  <c r="T651"/>
  <c r="S651"/>
  <c r="R651"/>
  <c r="Q651"/>
  <c r="P651"/>
  <c r="O651"/>
  <c r="N651"/>
  <c r="M651"/>
  <c r="U650"/>
  <c r="T650"/>
  <c r="S650"/>
  <c r="R650"/>
  <c r="Q650"/>
  <c r="P650"/>
  <c r="O650"/>
  <c r="N650"/>
  <c r="M650"/>
  <c r="U649"/>
  <c r="T649"/>
  <c r="S649"/>
  <c r="R649"/>
  <c r="Q649"/>
  <c r="P649"/>
  <c r="O649"/>
  <c r="N649"/>
  <c r="M649"/>
  <c r="U648"/>
  <c r="T648"/>
  <c r="S648"/>
  <c r="R648"/>
  <c r="Q648"/>
  <c r="P648"/>
  <c r="O648"/>
  <c r="N648"/>
  <c r="M648"/>
  <c r="U647"/>
  <c r="T647"/>
  <c r="S647"/>
  <c r="R647"/>
  <c r="Q647"/>
  <c r="P647"/>
  <c r="O647"/>
  <c r="N647"/>
  <c r="M647"/>
  <c r="U646"/>
  <c r="T646"/>
  <c r="S646"/>
  <c r="R646"/>
  <c r="Q646"/>
  <c r="P646"/>
  <c r="O646"/>
  <c r="N646"/>
  <c r="M646"/>
  <c r="U645"/>
  <c r="T645"/>
  <c r="S645"/>
  <c r="R645"/>
  <c r="Q645"/>
  <c r="P645"/>
  <c r="O645"/>
  <c r="N645"/>
  <c r="M645"/>
  <c r="U644"/>
  <c r="T644"/>
  <c r="S644"/>
  <c r="R644"/>
  <c r="Q644"/>
  <c r="P644"/>
  <c r="O644"/>
  <c r="N644"/>
  <c r="M644"/>
  <c r="U643"/>
  <c r="T643"/>
  <c r="S643"/>
  <c r="R643"/>
  <c r="Q643"/>
  <c r="P643"/>
  <c r="O643"/>
  <c r="N643"/>
  <c r="M643"/>
  <c r="U642"/>
  <c r="T642"/>
  <c r="S642"/>
  <c r="R642"/>
  <c r="Q642"/>
  <c r="P642"/>
  <c r="O642"/>
  <c r="N642"/>
  <c r="M642"/>
  <c r="U641"/>
  <c r="T641"/>
  <c r="S641"/>
  <c r="R641"/>
  <c r="Q641"/>
  <c r="P641"/>
  <c r="O641"/>
  <c r="N641"/>
  <c r="M641"/>
  <c r="U640"/>
  <c r="T640"/>
  <c r="S640"/>
  <c r="R640"/>
  <c r="Q640"/>
  <c r="P640"/>
  <c r="O640"/>
  <c r="N640"/>
  <c r="M640"/>
  <c r="U639"/>
  <c r="T639"/>
  <c r="S639"/>
  <c r="R639"/>
  <c r="Q639"/>
  <c r="P639"/>
  <c r="O639"/>
  <c r="N639"/>
  <c r="M639"/>
  <c r="M636"/>
  <c r="U629"/>
  <c r="T629"/>
  <c r="S629"/>
  <c r="R629"/>
  <c r="Q629"/>
  <c r="P629"/>
  <c r="O629"/>
  <c r="N629"/>
  <c r="M629"/>
  <c r="U628"/>
  <c r="T628"/>
  <c r="S628"/>
  <c r="R628"/>
  <c r="Q628"/>
  <c r="P628"/>
  <c r="O628"/>
  <c r="N628"/>
  <c r="M628"/>
  <c r="U626"/>
  <c r="T626"/>
  <c r="S626"/>
  <c r="R626"/>
  <c r="Q626"/>
  <c r="P626"/>
  <c r="O626"/>
  <c r="N626"/>
  <c r="M626"/>
  <c r="U625"/>
  <c r="T625"/>
  <c r="S625"/>
  <c r="R625"/>
  <c r="Q625"/>
  <c r="P625"/>
  <c r="O625"/>
  <c r="N625"/>
  <c r="U624"/>
  <c r="T624"/>
  <c r="S624"/>
  <c r="R624"/>
  <c r="Q624"/>
  <c r="P624"/>
  <c r="O624"/>
  <c r="N624"/>
  <c r="M624"/>
  <c r="U623"/>
  <c r="T623"/>
  <c r="S623"/>
  <c r="R623"/>
  <c r="Q623"/>
  <c r="P623"/>
  <c r="O623"/>
  <c r="N623"/>
  <c r="M623"/>
  <c r="U622"/>
  <c r="T622"/>
  <c r="S622"/>
  <c r="R622"/>
  <c r="Q622"/>
  <c r="P622"/>
  <c r="O622"/>
  <c r="N622"/>
  <c r="M622"/>
  <c r="U621"/>
  <c r="T621"/>
  <c r="S621"/>
  <c r="R621"/>
  <c r="Q621"/>
  <c r="P621"/>
  <c r="O621"/>
  <c r="N621"/>
  <c r="M621"/>
  <c r="U620"/>
  <c r="T620"/>
  <c r="S620"/>
  <c r="R620"/>
  <c r="Q620"/>
  <c r="P620"/>
  <c r="O620"/>
  <c r="N620"/>
  <c r="M620"/>
  <c r="U619"/>
  <c r="T619"/>
  <c r="S619"/>
  <c r="R619"/>
  <c r="Q619"/>
  <c r="P619"/>
  <c r="O619"/>
  <c r="N619"/>
  <c r="M619"/>
  <c r="U618"/>
  <c r="T618"/>
  <c r="S618"/>
  <c r="R618"/>
  <c r="Q618"/>
  <c r="P618"/>
  <c r="O618"/>
  <c r="N618"/>
  <c r="M618"/>
  <c r="U617"/>
  <c r="T617"/>
  <c r="S617"/>
  <c r="R617"/>
  <c r="Q617"/>
  <c r="P617"/>
  <c r="O617"/>
  <c r="N617"/>
  <c r="M617"/>
  <c r="U616"/>
  <c r="T616"/>
  <c r="S616"/>
  <c r="R616"/>
  <c r="Q616"/>
  <c r="P616"/>
  <c r="O616"/>
  <c r="N616"/>
  <c r="M616"/>
  <c r="U615"/>
  <c r="T615"/>
  <c r="S615"/>
  <c r="R615"/>
  <c r="Q615"/>
  <c r="P615"/>
  <c r="O615"/>
  <c r="N615"/>
  <c r="M615"/>
  <c r="U614"/>
  <c r="T614"/>
  <c r="S614"/>
  <c r="R614"/>
  <c r="Q614"/>
  <c r="P614"/>
  <c r="O614"/>
  <c r="N614"/>
  <c r="M614"/>
  <c r="U613"/>
  <c r="T613"/>
  <c r="S613"/>
  <c r="R613"/>
  <c r="Q613"/>
  <c r="P613"/>
  <c r="O613"/>
  <c r="N613"/>
  <c r="M613"/>
  <c r="U612"/>
  <c r="T612"/>
  <c r="S612"/>
  <c r="R612"/>
  <c r="Q612"/>
  <c r="P612"/>
  <c r="O612"/>
  <c r="N612"/>
  <c r="M612"/>
  <c r="U611"/>
  <c r="T611"/>
  <c r="S611"/>
  <c r="R611"/>
  <c r="Q611"/>
  <c r="P611"/>
  <c r="O611"/>
  <c r="N611"/>
  <c r="M611"/>
  <c r="U610"/>
  <c r="T610"/>
  <c r="S610"/>
  <c r="R610"/>
  <c r="Q610"/>
  <c r="P610"/>
  <c r="O610"/>
  <c r="N610"/>
  <c r="M610"/>
  <c r="U609"/>
  <c r="T609"/>
  <c r="S609"/>
  <c r="R609"/>
  <c r="Q609"/>
  <c r="P609"/>
  <c r="O609"/>
  <c r="N609"/>
  <c r="M609"/>
  <c r="U608"/>
  <c r="T608"/>
  <c r="S608"/>
  <c r="R608"/>
  <c r="Q608"/>
  <c r="P608"/>
  <c r="O608"/>
  <c r="N608"/>
  <c r="M608"/>
  <c r="U607"/>
  <c r="T607"/>
  <c r="S607"/>
  <c r="R607"/>
  <c r="Q607"/>
  <c r="P607"/>
  <c r="O607"/>
  <c r="N607"/>
  <c r="M607"/>
  <c r="U606"/>
  <c r="T606"/>
  <c r="S606"/>
  <c r="R606"/>
  <c r="Q606"/>
  <c r="P606"/>
  <c r="O606"/>
  <c r="N606"/>
  <c r="M606"/>
  <c r="U605"/>
  <c r="T605"/>
  <c r="S605"/>
  <c r="R605"/>
  <c r="Q605"/>
  <c r="P605"/>
  <c r="O605"/>
  <c r="N605"/>
  <c r="M605"/>
  <c r="U604"/>
  <c r="T604"/>
  <c r="S604"/>
  <c r="R604"/>
  <c r="Q604"/>
  <c r="P604"/>
  <c r="O604"/>
  <c r="N604"/>
  <c r="M604"/>
  <c r="U603"/>
  <c r="T603"/>
  <c r="S603"/>
  <c r="R603"/>
  <c r="Q603"/>
  <c r="P603"/>
  <c r="O603"/>
  <c r="N603"/>
  <c r="M603"/>
  <c r="U602"/>
  <c r="T602"/>
  <c r="S602"/>
  <c r="R602"/>
  <c r="Q602"/>
  <c r="P602"/>
  <c r="O602"/>
  <c r="N602"/>
  <c r="M602"/>
  <c r="M599"/>
  <c r="U592"/>
  <c r="T592"/>
  <c r="S592"/>
  <c r="R592"/>
  <c r="Q592"/>
  <c r="P592"/>
  <c r="O592"/>
  <c r="N592"/>
  <c r="M592"/>
  <c r="U591"/>
  <c r="T591"/>
  <c r="S591"/>
  <c r="R591"/>
  <c r="Q591"/>
  <c r="P591"/>
  <c r="O591"/>
  <c r="N591"/>
  <c r="M591"/>
  <c r="U589"/>
  <c r="T589"/>
  <c r="S589"/>
  <c r="R589"/>
  <c r="Q589"/>
  <c r="P589"/>
  <c r="O589"/>
  <c r="N589"/>
  <c r="M589"/>
  <c r="U587"/>
  <c r="T587"/>
  <c r="S587"/>
  <c r="R587"/>
  <c r="Q587"/>
  <c r="P587"/>
  <c r="O587"/>
  <c r="N587"/>
  <c r="M587"/>
  <c r="U586"/>
  <c r="T586"/>
  <c r="S586"/>
  <c r="R586"/>
  <c r="Q586"/>
  <c r="P586"/>
  <c r="O586"/>
  <c r="N586"/>
  <c r="M586"/>
  <c r="U585"/>
  <c r="T585"/>
  <c r="S585"/>
  <c r="R585"/>
  <c r="Q585"/>
  <c r="P585"/>
  <c r="O585"/>
  <c r="N585"/>
  <c r="M585"/>
  <c r="U584"/>
  <c r="T584"/>
  <c r="S584"/>
  <c r="R584"/>
  <c r="Q584"/>
  <c r="P584"/>
  <c r="O584"/>
  <c r="N584"/>
  <c r="M584"/>
  <c r="U583"/>
  <c r="T583"/>
  <c r="S583"/>
  <c r="R583"/>
  <c r="Q583"/>
  <c r="P583"/>
  <c r="O583"/>
  <c r="N583"/>
  <c r="M583"/>
  <c r="U582"/>
  <c r="T582"/>
  <c r="S582"/>
  <c r="R582"/>
  <c r="Q582"/>
  <c r="P582"/>
  <c r="O582"/>
  <c r="N582"/>
  <c r="M582"/>
  <c r="U581"/>
  <c r="T581"/>
  <c r="S581"/>
  <c r="R581"/>
  <c r="Q581"/>
  <c r="P581"/>
  <c r="O581"/>
  <c r="N581"/>
  <c r="M581"/>
  <c r="U580"/>
  <c r="T580"/>
  <c r="S580"/>
  <c r="R580"/>
  <c r="Q580"/>
  <c r="P580"/>
  <c r="O580"/>
  <c r="N580"/>
  <c r="M580"/>
  <c r="U579"/>
  <c r="T579"/>
  <c r="S579"/>
  <c r="R579"/>
  <c r="Q579"/>
  <c r="P579"/>
  <c r="O579"/>
  <c r="N579"/>
  <c r="M579"/>
  <c r="U578"/>
  <c r="T578"/>
  <c r="S578"/>
  <c r="R578"/>
  <c r="Q578"/>
  <c r="P578"/>
  <c r="O578"/>
  <c r="N578"/>
  <c r="M578"/>
  <c r="U577"/>
  <c r="T577"/>
  <c r="S577"/>
  <c r="R577"/>
  <c r="Q577"/>
  <c r="P577"/>
  <c r="O577"/>
  <c r="N577"/>
  <c r="M577"/>
  <c r="U576"/>
  <c r="T576"/>
  <c r="S576"/>
  <c r="R576"/>
  <c r="Q576"/>
  <c r="P576"/>
  <c r="O576"/>
  <c r="N576"/>
  <c r="M576"/>
  <c r="U575"/>
  <c r="T575"/>
  <c r="S575"/>
  <c r="R575"/>
  <c r="Q575"/>
  <c r="P575"/>
  <c r="O575"/>
  <c r="N575"/>
  <c r="M575"/>
  <c r="U574"/>
  <c r="T574"/>
  <c r="S574"/>
  <c r="R574"/>
  <c r="Q574"/>
  <c r="P574"/>
  <c r="O574"/>
  <c r="N574"/>
  <c r="M574"/>
  <c r="U573"/>
  <c r="T573"/>
  <c r="S573"/>
  <c r="R573"/>
  <c r="Q573"/>
  <c r="P573"/>
  <c r="O573"/>
  <c r="N573"/>
  <c r="M573"/>
  <c r="U572"/>
  <c r="T572"/>
  <c r="S572"/>
  <c r="R572"/>
  <c r="Q572"/>
  <c r="P572"/>
  <c r="O572"/>
  <c r="N572"/>
  <c r="M572"/>
  <c r="U571"/>
  <c r="T571"/>
  <c r="S571"/>
  <c r="R571"/>
  <c r="Q571"/>
  <c r="P571"/>
  <c r="O571"/>
  <c r="N571"/>
  <c r="M571"/>
  <c r="U570"/>
  <c r="T570"/>
  <c r="S570"/>
  <c r="R570"/>
  <c r="Q570"/>
  <c r="P570"/>
  <c r="O570"/>
  <c r="N570"/>
  <c r="M570"/>
  <c r="U569"/>
  <c r="T569"/>
  <c r="S569"/>
  <c r="R569"/>
  <c r="Q569"/>
  <c r="P569"/>
  <c r="O569"/>
  <c r="N569"/>
  <c r="M569"/>
  <c r="U568"/>
  <c r="T568"/>
  <c r="S568"/>
  <c r="R568"/>
  <c r="Q568"/>
  <c r="P568"/>
  <c r="O568"/>
  <c r="N568"/>
  <c r="M568"/>
  <c r="U567"/>
  <c r="T567"/>
  <c r="S567"/>
  <c r="R567"/>
  <c r="Q567"/>
  <c r="P567"/>
  <c r="O567"/>
  <c r="N567"/>
  <c r="M567"/>
  <c r="U566"/>
  <c r="T566"/>
  <c r="S566"/>
  <c r="R566"/>
  <c r="Q566"/>
  <c r="P566"/>
  <c r="O566"/>
  <c r="N566"/>
  <c r="M566"/>
  <c r="U565"/>
  <c r="T565"/>
  <c r="S565"/>
  <c r="R565"/>
  <c r="Q565"/>
  <c r="P565"/>
  <c r="O565"/>
  <c r="N565"/>
  <c r="M565"/>
  <c r="M562"/>
  <c r="U555"/>
  <c r="T555"/>
  <c r="S555"/>
  <c r="R555"/>
  <c r="Q555"/>
  <c r="P555"/>
  <c r="O555"/>
  <c r="N555"/>
  <c r="M555"/>
  <c r="U554"/>
  <c r="T554"/>
  <c r="S554"/>
  <c r="R554"/>
  <c r="Q554"/>
  <c r="P554"/>
  <c r="O554"/>
  <c r="N554"/>
  <c r="M554"/>
  <c r="U552"/>
  <c r="T552"/>
  <c r="S552"/>
  <c r="R552"/>
  <c r="Q552"/>
  <c r="P552"/>
  <c r="O552"/>
  <c r="N552"/>
  <c r="M552"/>
  <c r="U551"/>
  <c r="T551"/>
  <c r="S551"/>
  <c r="R551"/>
  <c r="Q551"/>
  <c r="P551"/>
  <c r="O551"/>
  <c r="N551"/>
  <c r="U550"/>
  <c r="T550"/>
  <c r="S550"/>
  <c r="R550"/>
  <c r="Q550"/>
  <c r="P550"/>
  <c r="O550"/>
  <c r="N550"/>
  <c r="M550"/>
  <c r="U549"/>
  <c r="T549"/>
  <c r="S549"/>
  <c r="R549"/>
  <c r="Q549"/>
  <c r="P549"/>
  <c r="O549"/>
  <c r="N549"/>
  <c r="M549"/>
  <c r="U548"/>
  <c r="T548"/>
  <c r="S548"/>
  <c r="R548"/>
  <c r="Q548"/>
  <c r="P548"/>
  <c r="O548"/>
  <c r="N548"/>
  <c r="M548"/>
  <c r="U547"/>
  <c r="T547"/>
  <c r="S547"/>
  <c r="R547"/>
  <c r="Q547"/>
  <c r="P547"/>
  <c r="O547"/>
  <c r="N547"/>
  <c r="M547"/>
  <c r="U546"/>
  <c r="T546"/>
  <c r="S546"/>
  <c r="R546"/>
  <c r="Q546"/>
  <c r="P546"/>
  <c r="O546"/>
  <c r="N546"/>
  <c r="M546"/>
  <c r="U545"/>
  <c r="T545"/>
  <c r="S545"/>
  <c r="R545"/>
  <c r="Q545"/>
  <c r="P545"/>
  <c r="O545"/>
  <c r="N545"/>
  <c r="M545"/>
  <c r="U544"/>
  <c r="T544"/>
  <c r="S544"/>
  <c r="R544"/>
  <c r="Q544"/>
  <c r="P544"/>
  <c r="O544"/>
  <c r="N544"/>
  <c r="M544"/>
  <c r="U543"/>
  <c r="T543"/>
  <c r="S543"/>
  <c r="R543"/>
  <c r="Q543"/>
  <c r="P543"/>
  <c r="O543"/>
  <c r="N543"/>
  <c r="M543"/>
  <c r="U542"/>
  <c r="T542"/>
  <c r="S542"/>
  <c r="R542"/>
  <c r="Q542"/>
  <c r="P542"/>
  <c r="O542"/>
  <c r="N542"/>
  <c r="M542"/>
  <c r="U541"/>
  <c r="T541"/>
  <c r="S541"/>
  <c r="R541"/>
  <c r="Q541"/>
  <c r="P541"/>
  <c r="O541"/>
  <c r="N541"/>
  <c r="M541"/>
  <c r="U540"/>
  <c r="T540"/>
  <c r="S540"/>
  <c r="R540"/>
  <c r="Q540"/>
  <c r="P540"/>
  <c r="O540"/>
  <c r="N540"/>
  <c r="M540"/>
  <c r="U539"/>
  <c r="T539"/>
  <c r="S539"/>
  <c r="R539"/>
  <c r="Q539"/>
  <c r="P539"/>
  <c r="O539"/>
  <c r="N539"/>
  <c r="M539"/>
  <c r="U538"/>
  <c r="T538"/>
  <c r="S538"/>
  <c r="R538"/>
  <c r="Q538"/>
  <c r="P538"/>
  <c r="O538"/>
  <c r="N538"/>
  <c r="M538"/>
  <c r="U537"/>
  <c r="T537"/>
  <c r="S537"/>
  <c r="R537"/>
  <c r="Q537"/>
  <c r="P537"/>
  <c r="O537"/>
  <c r="N537"/>
  <c r="M537"/>
  <c r="U536"/>
  <c r="T536"/>
  <c r="S536"/>
  <c r="R536"/>
  <c r="Q536"/>
  <c r="P536"/>
  <c r="O536"/>
  <c r="N536"/>
  <c r="M536"/>
  <c r="U535"/>
  <c r="T535"/>
  <c r="S535"/>
  <c r="R535"/>
  <c r="Q535"/>
  <c r="P535"/>
  <c r="O535"/>
  <c r="N535"/>
  <c r="M535"/>
  <c r="U534"/>
  <c r="T534"/>
  <c r="S534"/>
  <c r="R534"/>
  <c r="Q534"/>
  <c r="P534"/>
  <c r="O534"/>
  <c r="N534"/>
  <c r="M534"/>
  <c r="U533"/>
  <c r="T533"/>
  <c r="S533"/>
  <c r="R533"/>
  <c r="Q533"/>
  <c r="P533"/>
  <c r="O533"/>
  <c r="N533"/>
  <c r="M533"/>
  <c r="U532"/>
  <c r="T532"/>
  <c r="S532"/>
  <c r="R532"/>
  <c r="Q532"/>
  <c r="P532"/>
  <c r="O532"/>
  <c r="N532"/>
  <c r="M532"/>
  <c r="U531"/>
  <c r="T531"/>
  <c r="S531"/>
  <c r="R531"/>
  <c r="Q531"/>
  <c r="P531"/>
  <c r="O531"/>
  <c r="N531"/>
  <c r="M531"/>
  <c r="U530"/>
  <c r="T530"/>
  <c r="S530"/>
  <c r="R530"/>
  <c r="Q530"/>
  <c r="P530"/>
  <c r="O530"/>
  <c r="N530"/>
  <c r="M530"/>
  <c r="U529"/>
  <c r="T529"/>
  <c r="S529"/>
  <c r="R529"/>
  <c r="Q529"/>
  <c r="P529"/>
  <c r="O529"/>
  <c r="N529"/>
  <c r="M529"/>
  <c r="U528"/>
  <c r="T528"/>
  <c r="S528"/>
  <c r="R528"/>
  <c r="Q528"/>
  <c r="P528"/>
  <c r="O528"/>
  <c r="N528"/>
  <c r="M528"/>
  <c r="M525"/>
  <c r="U518"/>
  <c r="T518"/>
  <c r="S518"/>
  <c r="R518"/>
  <c r="Q518"/>
  <c r="P518"/>
  <c r="O518"/>
  <c r="N518"/>
  <c r="U517"/>
  <c r="T517"/>
  <c r="S517"/>
  <c r="R517"/>
  <c r="Q517"/>
  <c r="P517"/>
  <c r="O517"/>
  <c r="N517"/>
  <c r="U515"/>
  <c r="T515"/>
  <c r="S515"/>
  <c r="R515"/>
  <c r="Q515"/>
  <c r="P515"/>
  <c r="O515"/>
  <c r="N515"/>
  <c r="M515"/>
  <c r="U513"/>
  <c r="T513"/>
  <c r="S513"/>
  <c r="R513"/>
  <c r="Q513"/>
  <c r="P513"/>
  <c r="O513"/>
  <c r="N513"/>
  <c r="M513"/>
  <c r="U511"/>
  <c r="T511"/>
  <c r="S511"/>
  <c r="R511"/>
  <c r="Q511"/>
  <c r="P511"/>
  <c r="O511"/>
  <c r="N511"/>
  <c r="M511"/>
  <c r="U510"/>
  <c r="T510"/>
  <c r="S510"/>
  <c r="R510"/>
  <c r="Q510"/>
  <c r="P510"/>
  <c r="O510"/>
  <c r="N510"/>
  <c r="M510"/>
  <c r="U509"/>
  <c r="T509"/>
  <c r="S509"/>
  <c r="R509"/>
  <c r="Q509"/>
  <c r="P509"/>
  <c r="O509"/>
  <c r="N509"/>
  <c r="M509"/>
  <c r="U508"/>
  <c r="T508"/>
  <c r="S508"/>
  <c r="R508"/>
  <c r="Q508"/>
  <c r="P508"/>
  <c r="O508"/>
  <c r="N508"/>
  <c r="M508"/>
  <c r="U507"/>
  <c r="T507"/>
  <c r="S507"/>
  <c r="R507"/>
  <c r="Q507"/>
  <c r="P507"/>
  <c r="O507"/>
  <c r="N507"/>
  <c r="M507"/>
  <c r="U506"/>
  <c r="T506"/>
  <c r="S506"/>
  <c r="R506"/>
  <c r="Q506"/>
  <c r="P506"/>
  <c r="O506"/>
  <c r="N506"/>
  <c r="M506"/>
  <c r="U505"/>
  <c r="T505"/>
  <c r="S505"/>
  <c r="R505"/>
  <c r="Q505"/>
  <c r="P505"/>
  <c r="O505"/>
  <c r="N505"/>
  <c r="M505"/>
  <c r="U504"/>
  <c r="T504"/>
  <c r="S504"/>
  <c r="R504"/>
  <c r="Q504"/>
  <c r="P504"/>
  <c r="O504"/>
  <c r="N504"/>
  <c r="M504"/>
  <c r="U503"/>
  <c r="T503"/>
  <c r="S503"/>
  <c r="R503"/>
  <c r="Q503"/>
  <c r="P503"/>
  <c r="O503"/>
  <c r="N503"/>
  <c r="M503"/>
  <c r="U502"/>
  <c r="T502"/>
  <c r="S502"/>
  <c r="R502"/>
  <c r="Q502"/>
  <c r="P502"/>
  <c r="O502"/>
  <c r="N502"/>
  <c r="M502"/>
  <c r="U501"/>
  <c r="T501"/>
  <c r="S501"/>
  <c r="R501"/>
  <c r="Q501"/>
  <c r="P501"/>
  <c r="O501"/>
  <c r="N501"/>
  <c r="M501"/>
  <c r="U500"/>
  <c r="T500"/>
  <c r="S500"/>
  <c r="R500"/>
  <c r="Q500"/>
  <c r="P500"/>
  <c r="O500"/>
  <c r="N500"/>
  <c r="M500"/>
  <c r="U499"/>
  <c r="T499"/>
  <c r="S499"/>
  <c r="R499"/>
  <c r="Q499"/>
  <c r="P499"/>
  <c r="O499"/>
  <c r="N499"/>
  <c r="M499"/>
  <c r="U498"/>
  <c r="T498"/>
  <c r="S498"/>
  <c r="R498"/>
  <c r="Q498"/>
  <c r="P498"/>
  <c r="O498"/>
  <c r="N498"/>
  <c r="M498"/>
  <c r="U497"/>
  <c r="T497"/>
  <c r="S497"/>
  <c r="R497"/>
  <c r="Q497"/>
  <c r="P497"/>
  <c r="O497"/>
  <c r="N497"/>
  <c r="M497"/>
  <c r="U496"/>
  <c r="T496"/>
  <c r="S496"/>
  <c r="R496"/>
  <c r="Q496"/>
  <c r="M496"/>
  <c r="U495"/>
  <c r="T495"/>
  <c r="S495"/>
  <c r="M495"/>
  <c r="U494"/>
  <c r="T494"/>
  <c r="S494"/>
  <c r="R494"/>
  <c r="Q494"/>
  <c r="P494"/>
  <c r="O494"/>
  <c r="N494"/>
  <c r="M494"/>
  <c r="U493"/>
  <c r="T493"/>
  <c r="S493"/>
  <c r="R493"/>
  <c r="Q493"/>
  <c r="P493"/>
  <c r="O493"/>
  <c r="N493"/>
  <c r="M493"/>
  <c r="U492"/>
  <c r="T492"/>
  <c r="S492"/>
  <c r="R492"/>
  <c r="Q492"/>
  <c r="P492"/>
  <c r="O492"/>
  <c r="N492"/>
  <c r="M492"/>
  <c r="U491"/>
  <c r="T491"/>
  <c r="S491"/>
  <c r="R491"/>
  <c r="Q491"/>
  <c r="P491"/>
  <c r="O491"/>
  <c r="N491"/>
  <c r="M491"/>
  <c r="M488"/>
  <c r="U481"/>
  <c r="T481"/>
  <c r="S481"/>
  <c r="R481"/>
  <c r="Q481"/>
  <c r="P481"/>
  <c r="O481"/>
  <c r="N481"/>
  <c r="U480"/>
  <c r="T480"/>
  <c r="S480"/>
  <c r="R480"/>
  <c r="Q480"/>
  <c r="P480"/>
  <c r="O480"/>
  <c r="N480"/>
  <c r="U478"/>
  <c r="T478"/>
  <c r="S478"/>
  <c r="R478"/>
  <c r="Q478"/>
  <c r="P478"/>
  <c r="O478"/>
  <c r="N478"/>
  <c r="M478"/>
  <c r="U476"/>
  <c r="T476"/>
  <c r="S476"/>
  <c r="R476"/>
  <c r="Q476"/>
  <c r="P476"/>
  <c r="O476"/>
  <c r="N476"/>
  <c r="M476"/>
  <c r="U474"/>
  <c r="T474"/>
  <c r="S474"/>
  <c r="R474"/>
  <c r="Q474"/>
  <c r="P474"/>
  <c r="O474"/>
  <c r="N474"/>
  <c r="M474"/>
  <c r="U473"/>
  <c r="T473"/>
  <c r="S473"/>
  <c r="R473"/>
  <c r="Q473"/>
  <c r="P473"/>
  <c r="O473"/>
  <c r="N473"/>
  <c r="M473"/>
  <c r="U472"/>
  <c r="T472"/>
  <c r="S472"/>
  <c r="R472"/>
  <c r="Q472"/>
  <c r="P472"/>
  <c r="O472"/>
  <c r="N472"/>
  <c r="M472"/>
  <c r="U471"/>
  <c r="T471"/>
  <c r="S471"/>
  <c r="R471"/>
  <c r="Q471"/>
  <c r="P471"/>
  <c r="O471"/>
  <c r="N471"/>
  <c r="M471"/>
  <c r="U470"/>
  <c r="T470"/>
  <c r="S470"/>
  <c r="R470"/>
  <c r="Q470"/>
  <c r="P470"/>
  <c r="O470"/>
  <c r="N470"/>
  <c r="M470"/>
  <c r="U469"/>
  <c r="T469"/>
  <c r="S469"/>
  <c r="R469"/>
  <c r="Q469"/>
  <c r="P469"/>
  <c r="O469"/>
  <c r="N469"/>
  <c r="M469"/>
  <c r="U468"/>
  <c r="T468"/>
  <c r="S468"/>
  <c r="R468"/>
  <c r="Q468"/>
  <c r="P468"/>
  <c r="O468"/>
  <c r="N468"/>
  <c r="M468"/>
  <c r="U467"/>
  <c r="T467"/>
  <c r="S467"/>
  <c r="R467"/>
  <c r="Q467"/>
  <c r="P467"/>
  <c r="O467"/>
  <c r="N467"/>
  <c r="M467"/>
  <c r="U466"/>
  <c r="T466"/>
  <c r="S466"/>
  <c r="R466"/>
  <c r="Q466"/>
  <c r="P466"/>
  <c r="O466"/>
  <c r="N466"/>
  <c r="M466"/>
  <c r="U465"/>
  <c r="T465"/>
  <c r="S465"/>
  <c r="R465"/>
  <c r="Q465"/>
  <c r="P465"/>
  <c r="O465"/>
  <c r="N465"/>
  <c r="M465"/>
  <c r="U464"/>
  <c r="T464"/>
  <c r="S464"/>
  <c r="R464"/>
  <c r="Q464"/>
  <c r="P464"/>
  <c r="O464"/>
  <c r="N464"/>
  <c r="M464"/>
  <c r="U463"/>
  <c r="T463"/>
  <c r="S463"/>
  <c r="R463"/>
  <c r="Q463"/>
  <c r="P463"/>
  <c r="O463"/>
  <c r="N463"/>
  <c r="M463"/>
  <c r="U462"/>
  <c r="T462"/>
  <c r="S462"/>
  <c r="R462"/>
  <c r="Q462"/>
  <c r="P462"/>
  <c r="O462"/>
  <c r="N462"/>
  <c r="M462"/>
  <c r="U461"/>
  <c r="T461"/>
  <c r="S461"/>
  <c r="R461"/>
  <c r="Q461"/>
  <c r="P461"/>
  <c r="O461"/>
  <c r="N461"/>
  <c r="M461"/>
  <c r="U460"/>
  <c r="T460"/>
  <c r="S460"/>
  <c r="R460"/>
  <c r="Q460"/>
  <c r="P460"/>
  <c r="O460"/>
  <c r="N460"/>
  <c r="M460"/>
  <c r="U459"/>
  <c r="T459"/>
  <c r="S459"/>
  <c r="R459"/>
  <c r="Q459"/>
  <c r="P459"/>
  <c r="O459"/>
  <c r="N459"/>
  <c r="M459"/>
  <c r="U458"/>
  <c r="T458"/>
  <c r="S458"/>
  <c r="R458"/>
  <c r="Q458"/>
  <c r="P458"/>
  <c r="O458"/>
  <c r="N458"/>
  <c r="M458"/>
  <c r="U457"/>
  <c r="T457"/>
  <c r="S457"/>
  <c r="R457"/>
  <c r="Q457"/>
  <c r="P457"/>
  <c r="O457"/>
  <c r="N457"/>
  <c r="M457"/>
  <c r="U456"/>
  <c r="T456"/>
  <c r="S456"/>
  <c r="R456"/>
  <c r="Q456"/>
  <c r="P456"/>
  <c r="O456"/>
  <c r="N456"/>
  <c r="M456"/>
  <c r="U455"/>
  <c r="T455"/>
  <c r="S455"/>
  <c r="R455"/>
  <c r="Q455"/>
  <c r="P455"/>
  <c r="O455"/>
  <c r="N455"/>
  <c r="M455"/>
  <c r="U454"/>
  <c r="T454"/>
  <c r="S454"/>
  <c r="R454"/>
  <c r="Q454"/>
  <c r="P454"/>
  <c r="O454"/>
  <c r="N454"/>
  <c r="M454"/>
  <c r="M451"/>
  <c r="U444"/>
  <c r="T444"/>
  <c r="S444"/>
  <c r="R444"/>
  <c r="Q444"/>
  <c r="P444"/>
  <c r="O444"/>
  <c r="N444"/>
  <c r="M444"/>
  <c r="U443"/>
  <c r="T443"/>
  <c r="S443"/>
  <c r="R443"/>
  <c r="Q443"/>
  <c r="P443"/>
  <c r="O443"/>
  <c r="N443"/>
  <c r="M443"/>
  <c r="U441"/>
  <c r="T441"/>
  <c r="S441"/>
  <c r="R441"/>
  <c r="Q441"/>
  <c r="P441"/>
  <c r="O441"/>
  <c r="N441"/>
  <c r="M441"/>
  <c r="U439"/>
  <c r="T439"/>
  <c r="S439"/>
  <c r="R439"/>
  <c r="Q439"/>
  <c r="P439"/>
  <c r="O439"/>
  <c r="N439"/>
  <c r="M439"/>
  <c r="U438"/>
  <c r="T438"/>
  <c r="S438"/>
  <c r="R438"/>
  <c r="Q438"/>
  <c r="P438"/>
  <c r="O438"/>
  <c r="N438"/>
  <c r="M438"/>
  <c r="U437"/>
  <c r="T437"/>
  <c r="S437"/>
  <c r="R437"/>
  <c r="Q437"/>
  <c r="P437"/>
  <c r="O437"/>
  <c r="N437"/>
  <c r="M437"/>
  <c r="U436"/>
  <c r="T436"/>
  <c r="S436"/>
  <c r="R436"/>
  <c r="Q436"/>
  <c r="P436"/>
  <c r="O436"/>
  <c r="N436"/>
  <c r="M436"/>
  <c r="U435"/>
  <c r="T435"/>
  <c r="S435"/>
  <c r="R435"/>
  <c r="Q435"/>
  <c r="P435"/>
  <c r="O435"/>
  <c r="N435"/>
  <c r="M435"/>
  <c r="U434"/>
  <c r="T434"/>
  <c r="S434"/>
  <c r="R434"/>
  <c r="Q434"/>
  <c r="P434"/>
  <c r="O434"/>
  <c r="N434"/>
  <c r="M434"/>
  <c r="U433"/>
  <c r="T433"/>
  <c r="S433"/>
  <c r="R433"/>
  <c r="Q433"/>
  <c r="P433"/>
  <c r="O433"/>
  <c r="N433"/>
  <c r="M433"/>
  <c r="U432"/>
  <c r="T432"/>
  <c r="S432"/>
  <c r="R432"/>
  <c r="Q432"/>
  <c r="P432"/>
  <c r="O432"/>
  <c r="N432"/>
  <c r="M432"/>
  <c r="U431"/>
  <c r="T431"/>
  <c r="S431"/>
  <c r="R431"/>
  <c r="Q431"/>
  <c r="P431"/>
  <c r="O431"/>
  <c r="N431"/>
  <c r="M431"/>
  <c r="U430"/>
  <c r="T430"/>
  <c r="S430"/>
  <c r="R430"/>
  <c r="Q430"/>
  <c r="P430"/>
  <c r="O430"/>
  <c r="N430"/>
  <c r="M430"/>
  <c r="U429"/>
  <c r="T429"/>
  <c r="S429"/>
  <c r="R429"/>
  <c r="Q429"/>
  <c r="P429"/>
  <c r="O429"/>
  <c r="N429"/>
  <c r="M429"/>
  <c r="U428"/>
  <c r="T428"/>
  <c r="S428"/>
  <c r="R428"/>
  <c r="Q428"/>
  <c r="P428"/>
  <c r="O428"/>
  <c r="N428"/>
  <c r="M428"/>
  <c r="U427"/>
  <c r="T427"/>
  <c r="S427"/>
  <c r="R427"/>
  <c r="Q427"/>
  <c r="P427"/>
  <c r="O427"/>
  <c r="N427"/>
  <c r="M427"/>
  <c r="U426"/>
  <c r="T426"/>
  <c r="S426"/>
  <c r="R426"/>
  <c r="Q426"/>
  <c r="P426"/>
  <c r="O426"/>
  <c r="N426"/>
  <c r="M426"/>
  <c r="U425"/>
  <c r="T425"/>
  <c r="S425"/>
  <c r="R425"/>
  <c r="Q425"/>
  <c r="P425"/>
  <c r="O425"/>
  <c r="N425"/>
  <c r="M425"/>
  <c r="U424"/>
  <c r="T424"/>
  <c r="S424"/>
  <c r="R424"/>
  <c r="Q424"/>
  <c r="P424"/>
  <c r="O424"/>
  <c r="N424"/>
  <c r="M424"/>
  <c r="U423"/>
  <c r="T423"/>
  <c r="S423"/>
  <c r="R423"/>
  <c r="Q423"/>
  <c r="P423"/>
  <c r="O423"/>
  <c r="N423"/>
  <c r="M423"/>
  <c r="U422"/>
  <c r="T422"/>
  <c r="S422"/>
  <c r="R422"/>
  <c r="Q422"/>
  <c r="P422"/>
  <c r="O422"/>
  <c r="N422"/>
  <c r="M422"/>
  <c r="U421"/>
  <c r="T421"/>
  <c r="S421"/>
  <c r="R421"/>
  <c r="Q421"/>
  <c r="P421"/>
  <c r="O421"/>
  <c r="N421"/>
  <c r="M421"/>
  <c r="U420"/>
  <c r="T420"/>
  <c r="S420"/>
  <c r="R420"/>
  <c r="Q420"/>
  <c r="P420"/>
  <c r="O420"/>
  <c r="N420"/>
  <c r="M420"/>
  <c r="U419"/>
  <c r="T419"/>
  <c r="S419"/>
  <c r="R419"/>
  <c r="Q419"/>
  <c r="P419"/>
  <c r="O419"/>
  <c r="N419"/>
  <c r="M419"/>
  <c r="U418"/>
  <c r="T418"/>
  <c r="S418"/>
  <c r="R418"/>
  <c r="Q418"/>
  <c r="P418"/>
  <c r="O418"/>
  <c r="N418"/>
  <c r="M418"/>
  <c r="U417"/>
  <c r="T417"/>
  <c r="S417"/>
  <c r="R417"/>
  <c r="Q417"/>
  <c r="P417"/>
  <c r="O417"/>
  <c r="N417"/>
  <c r="M417"/>
  <c r="M414"/>
  <c r="U407"/>
  <c r="T407"/>
  <c r="S407"/>
  <c r="R407"/>
  <c r="Q407"/>
  <c r="P407"/>
  <c r="O407"/>
  <c r="N407"/>
  <c r="M407"/>
  <c r="U406"/>
  <c r="T406"/>
  <c r="S406"/>
  <c r="R406"/>
  <c r="Q406"/>
  <c r="P406"/>
  <c r="O406"/>
  <c r="N406"/>
  <c r="M406"/>
  <c r="U404"/>
  <c r="T404"/>
  <c r="S404"/>
  <c r="R404"/>
  <c r="Q404"/>
  <c r="P404"/>
  <c r="O404"/>
  <c r="N404"/>
  <c r="M404"/>
  <c r="U402"/>
  <c r="T402"/>
  <c r="S402"/>
  <c r="R402"/>
  <c r="Q402"/>
  <c r="P402"/>
  <c r="O402"/>
  <c r="N402"/>
  <c r="M402"/>
  <c r="U401"/>
  <c r="T401"/>
  <c r="S401"/>
  <c r="R401"/>
  <c r="Q401"/>
  <c r="P401"/>
  <c r="O401"/>
  <c r="N401"/>
  <c r="M401"/>
  <c r="U400"/>
  <c r="T400"/>
  <c r="S400"/>
  <c r="R400"/>
  <c r="Q400"/>
  <c r="P400"/>
  <c r="O400"/>
  <c r="N400"/>
  <c r="M400"/>
  <c r="U399"/>
  <c r="T399"/>
  <c r="S399"/>
  <c r="R399"/>
  <c r="Q399"/>
  <c r="P399"/>
  <c r="O399"/>
  <c r="N399"/>
  <c r="M399"/>
  <c r="U398"/>
  <c r="T398"/>
  <c r="S398"/>
  <c r="R398"/>
  <c r="Q398"/>
  <c r="P398"/>
  <c r="O398"/>
  <c r="N398"/>
  <c r="M398"/>
  <c r="U397"/>
  <c r="T397"/>
  <c r="S397"/>
  <c r="R397"/>
  <c r="Q397"/>
  <c r="P397"/>
  <c r="O397"/>
  <c r="N397"/>
  <c r="M397"/>
  <c r="U396"/>
  <c r="T396"/>
  <c r="S396"/>
  <c r="R396"/>
  <c r="Q396"/>
  <c r="P396"/>
  <c r="O396"/>
  <c r="N396"/>
  <c r="M396"/>
  <c r="U395"/>
  <c r="T395"/>
  <c r="S395"/>
  <c r="R395"/>
  <c r="Q395"/>
  <c r="P395"/>
  <c r="O395"/>
  <c r="N395"/>
  <c r="M395"/>
  <c r="U394"/>
  <c r="T394"/>
  <c r="S394"/>
  <c r="R394"/>
  <c r="Q394"/>
  <c r="P394"/>
  <c r="O394"/>
  <c r="N394"/>
  <c r="M394"/>
  <c r="U393"/>
  <c r="T393"/>
  <c r="S393"/>
  <c r="R393"/>
  <c r="Q393"/>
  <c r="P393"/>
  <c r="O393"/>
  <c r="N393"/>
  <c r="M393"/>
  <c r="U392"/>
  <c r="T392"/>
  <c r="S392"/>
  <c r="R392"/>
  <c r="Q392"/>
  <c r="P392"/>
  <c r="O392"/>
  <c r="N392"/>
  <c r="M392"/>
  <c r="U391"/>
  <c r="T391"/>
  <c r="S391"/>
  <c r="R391"/>
  <c r="Q391"/>
  <c r="P391"/>
  <c r="O391"/>
  <c r="N391"/>
  <c r="M391"/>
  <c r="U390"/>
  <c r="T390"/>
  <c r="S390"/>
  <c r="R390"/>
  <c r="Q390"/>
  <c r="P390"/>
  <c r="O390"/>
  <c r="N390"/>
  <c r="M390"/>
  <c r="U389"/>
  <c r="T389"/>
  <c r="S389"/>
  <c r="R389"/>
  <c r="Q389"/>
  <c r="P389"/>
  <c r="O389"/>
  <c r="N389"/>
  <c r="M389"/>
  <c r="U388"/>
  <c r="T388"/>
  <c r="S388"/>
  <c r="R388"/>
  <c r="Q388"/>
  <c r="P388"/>
  <c r="O388"/>
  <c r="N388"/>
  <c r="M388"/>
  <c r="U387"/>
  <c r="T387"/>
  <c r="S387"/>
  <c r="R387"/>
  <c r="Q387"/>
  <c r="P387"/>
  <c r="O387"/>
  <c r="N387"/>
  <c r="M387"/>
  <c r="U386"/>
  <c r="T386"/>
  <c r="S386"/>
  <c r="R386"/>
  <c r="Q386"/>
  <c r="P386"/>
  <c r="O386"/>
  <c r="N386"/>
  <c r="M386"/>
  <c r="U385"/>
  <c r="T385"/>
  <c r="S385"/>
  <c r="R385"/>
  <c r="Q385"/>
  <c r="P385"/>
  <c r="O385"/>
  <c r="N385"/>
  <c r="M385"/>
  <c r="U384"/>
  <c r="T384"/>
  <c r="S384"/>
  <c r="R384"/>
  <c r="Q384"/>
  <c r="P384"/>
  <c r="O384"/>
  <c r="N384"/>
  <c r="M384"/>
  <c r="U383"/>
  <c r="T383"/>
  <c r="S383"/>
  <c r="R383"/>
  <c r="Q383"/>
  <c r="P383"/>
  <c r="O383"/>
  <c r="N383"/>
  <c r="M383"/>
  <c r="U382"/>
  <c r="T382"/>
  <c r="S382"/>
  <c r="R382"/>
  <c r="Q382"/>
  <c r="P382"/>
  <c r="O382"/>
  <c r="N382"/>
  <c r="M382"/>
  <c r="U381"/>
  <c r="T381"/>
  <c r="S381"/>
  <c r="R381"/>
  <c r="Q381"/>
  <c r="P381"/>
  <c r="O381"/>
  <c r="N381"/>
  <c r="M381"/>
  <c r="U380"/>
  <c r="T380"/>
  <c r="S380"/>
  <c r="R380"/>
  <c r="Q380"/>
  <c r="P380"/>
  <c r="O380"/>
  <c r="N380"/>
  <c r="M380"/>
  <c r="M377"/>
  <c r="U370"/>
  <c r="T370"/>
  <c r="S370"/>
  <c r="R370"/>
  <c r="Q370"/>
  <c r="P370"/>
  <c r="O370"/>
  <c r="N370"/>
  <c r="M370"/>
  <c r="U369"/>
  <c r="T369"/>
  <c r="S369"/>
  <c r="R369"/>
  <c r="Q369"/>
  <c r="P369"/>
  <c r="O369"/>
  <c r="N369"/>
  <c r="M369"/>
  <c r="U367"/>
  <c r="T367"/>
  <c r="S367"/>
  <c r="R367"/>
  <c r="Q367"/>
  <c r="P367"/>
  <c r="O367"/>
  <c r="N367"/>
  <c r="M367"/>
  <c r="U365"/>
  <c r="T365"/>
  <c r="S365"/>
  <c r="R365"/>
  <c r="Q365"/>
  <c r="P365"/>
  <c r="O365"/>
  <c r="N365"/>
  <c r="M365"/>
  <c r="U364"/>
  <c r="T364"/>
  <c r="S364"/>
  <c r="R364"/>
  <c r="Q364"/>
  <c r="P364"/>
  <c r="O364"/>
  <c r="N364"/>
  <c r="M364"/>
  <c r="U363"/>
  <c r="T363"/>
  <c r="S363"/>
  <c r="R363"/>
  <c r="Q363"/>
  <c r="P363"/>
  <c r="O363"/>
  <c r="N363"/>
  <c r="M363"/>
  <c r="U362"/>
  <c r="T362"/>
  <c r="S362"/>
  <c r="R362"/>
  <c r="Q362"/>
  <c r="P362"/>
  <c r="O362"/>
  <c r="N362"/>
  <c r="M362"/>
  <c r="U361"/>
  <c r="T361"/>
  <c r="S361"/>
  <c r="R361"/>
  <c r="Q361"/>
  <c r="P361"/>
  <c r="O361"/>
  <c r="N361"/>
  <c r="M361"/>
  <c r="U360"/>
  <c r="T360"/>
  <c r="S360"/>
  <c r="R360"/>
  <c r="Q360"/>
  <c r="P360"/>
  <c r="O360"/>
  <c r="N360"/>
  <c r="M360"/>
  <c r="U359"/>
  <c r="T359"/>
  <c r="S359"/>
  <c r="R359"/>
  <c r="Q359"/>
  <c r="P359"/>
  <c r="O359"/>
  <c r="N359"/>
  <c r="M359"/>
  <c r="U358"/>
  <c r="T358"/>
  <c r="S358"/>
  <c r="R358"/>
  <c r="Q358"/>
  <c r="P358"/>
  <c r="O358"/>
  <c r="N358"/>
  <c r="M358"/>
  <c r="U357"/>
  <c r="T357"/>
  <c r="S357"/>
  <c r="R357"/>
  <c r="Q357"/>
  <c r="P357"/>
  <c r="O357"/>
  <c r="N357"/>
  <c r="M357"/>
  <c r="U356"/>
  <c r="T356"/>
  <c r="S356"/>
  <c r="R356"/>
  <c r="Q356"/>
  <c r="P356"/>
  <c r="O356"/>
  <c r="N356"/>
  <c r="M356"/>
  <c r="U355"/>
  <c r="T355"/>
  <c r="S355"/>
  <c r="R355"/>
  <c r="Q355"/>
  <c r="P355"/>
  <c r="O355"/>
  <c r="N355"/>
  <c r="M355"/>
  <c r="U354"/>
  <c r="T354"/>
  <c r="S354"/>
  <c r="R354"/>
  <c r="Q354"/>
  <c r="P354"/>
  <c r="O354"/>
  <c r="N354"/>
  <c r="M354"/>
  <c r="U353"/>
  <c r="T353"/>
  <c r="S353"/>
  <c r="R353"/>
  <c r="Q353"/>
  <c r="P353"/>
  <c r="O353"/>
  <c r="N353"/>
  <c r="M353"/>
  <c r="U352"/>
  <c r="T352"/>
  <c r="S352"/>
  <c r="R352"/>
  <c r="Q352"/>
  <c r="P352"/>
  <c r="O352"/>
  <c r="N352"/>
  <c r="M352"/>
  <c r="U351"/>
  <c r="T351"/>
  <c r="S351"/>
  <c r="R351"/>
  <c r="Q351"/>
  <c r="P351"/>
  <c r="O351"/>
  <c r="N351"/>
  <c r="M351"/>
  <c r="U350"/>
  <c r="T350"/>
  <c r="S350"/>
  <c r="R350"/>
  <c r="Q350"/>
  <c r="P350"/>
  <c r="O350"/>
  <c r="N350"/>
  <c r="M350"/>
  <c r="U349"/>
  <c r="T349"/>
  <c r="S349"/>
  <c r="R349"/>
  <c r="Q349"/>
  <c r="P349"/>
  <c r="O349"/>
  <c r="N349"/>
  <c r="M349"/>
  <c r="U348"/>
  <c r="T348"/>
  <c r="S348"/>
  <c r="R348"/>
  <c r="Q348"/>
  <c r="P348"/>
  <c r="O348"/>
  <c r="N348"/>
  <c r="M348"/>
  <c r="U347"/>
  <c r="T347"/>
  <c r="S347"/>
  <c r="R347"/>
  <c r="Q347"/>
  <c r="P347"/>
  <c r="O347"/>
  <c r="N347"/>
  <c r="M347"/>
  <c r="U346"/>
  <c r="T346"/>
  <c r="S346"/>
  <c r="R346"/>
  <c r="Q346"/>
  <c r="P346"/>
  <c r="O346"/>
  <c r="N346"/>
  <c r="M346"/>
  <c r="U345"/>
  <c r="T345"/>
  <c r="S345"/>
  <c r="R345"/>
  <c r="Q345"/>
  <c r="P345"/>
  <c r="O345"/>
  <c r="N345"/>
  <c r="M345"/>
  <c r="U344"/>
  <c r="T344"/>
  <c r="S344"/>
  <c r="R344"/>
  <c r="Q344"/>
  <c r="P344"/>
  <c r="O344"/>
  <c r="N344"/>
  <c r="M344"/>
  <c r="U343"/>
  <c r="T343"/>
  <c r="S343"/>
  <c r="R343"/>
  <c r="Q343"/>
  <c r="P343"/>
  <c r="O343"/>
  <c r="N343"/>
  <c r="M343"/>
  <c r="M340"/>
  <c r="U333"/>
  <c r="T333"/>
  <c r="S333"/>
  <c r="R333"/>
  <c r="Q333"/>
  <c r="P333"/>
  <c r="O333"/>
  <c r="N333"/>
  <c r="M333"/>
  <c r="U332"/>
  <c r="T332"/>
  <c r="S332"/>
  <c r="R332"/>
  <c r="Q332"/>
  <c r="P332"/>
  <c r="O332"/>
  <c r="N332"/>
  <c r="M332"/>
  <c r="U330"/>
  <c r="T330"/>
  <c r="S330"/>
  <c r="R330"/>
  <c r="Q330"/>
  <c r="P330"/>
  <c r="O330"/>
  <c r="N330"/>
  <c r="M330"/>
  <c r="U328"/>
  <c r="T328"/>
  <c r="S328"/>
  <c r="R328"/>
  <c r="Q328"/>
  <c r="P328"/>
  <c r="O328"/>
  <c r="N328"/>
  <c r="M328"/>
  <c r="U326"/>
  <c r="T326"/>
  <c r="S326"/>
  <c r="R326"/>
  <c r="Q326"/>
  <c r="P326"/>
  <c r="O326"/>
  <c r="N326"/>
  <c r="M326"/>
  <c r="U325"/>
  <c r="T325"/>
  <c r="S325"/>
  <c r="R325"/>
  <c r="Q325"/>
  <c r="P325"/>
  <c r="O325"/>
  <c r="N325"/>
  <c r="M325"/>
  <c r="U324"/>
  <c r="T324"/>
  <c r="S324"/>
  <c r="R324"/>
  <c r="Q324"/>
  <c r="P324"/>
  <c r="O324"/>
  <c r="N324"/>
  <c r="M324"/>
  <c r="U323"/>
  <c r="T323"/>
  <c r="S323"/>
  <c r="R323"/>
  <c r="Q323"/>
  <c r="P323"/>
  <c r="O323"/>
  <c r="N323"/>
  <c r="M323"/>
  <c r="U322"/>
  <c r="T322"/>
  <c r="S322"/>
  <c r="R322"/>
  <c r="Q322"/>
  <c r="P322"/>
  <c r="O322"/>
  <c r="N322"/>
  <c r="M322"/>
  <c r="U321"/>
  <c r="T321"/>
  <c r="S321"/>
  <c r="R321"/>
  <c r="Q321"/>
  <c r="P321"/>
  <c r="O321"/>
  <c r="N321"/>
  <c r="M321"/>
  <c r="U320"/>
  <c r="T320"/>
  <c r="S320"/>
  <c r="R320"/>
  <c r="Q320"/>
  <c r="P320"/>
  <c r="O320"/>
  <c r="N320"/>
  <c r="M320"/>
  <c r="U319"/>
  <c r="T319"/>
  <c r="S319"/>
  <c r="R319"/>
  <c r="Q319"/>
  <c r="P319"/>
  <c r="O319"/>
  <c r="N319"/>
  <c r="M319"/>
  <c r="U318"/>
  <c r="T318"/>
  <c r="S318"/>
  <c r="R318"/>
  <c r="Q318"/>
  <c r="P318"/>
  <c r="O318"/>
  <c r="N318"/>
  <c r="M318"/>
  <c r="U317"/>
  <c r="T317"/>
  <c r="S317"/>
  <c r="R317"/>
  <c r="Q317"/>
  <c r="P317"/>
  <c r="O317"/>
  <c r="N317"/>
  <c r="M317"/>
  <c r="U316"/>
  <c r="T316"/>
  <c r="S316"/>
  <c r="R316"/>
  <c r="Q316"/>
  <c r="P316"/>
  <c r="O316"/>
  <c r="N316"/>
  <c r="M316"/>
  <c r="U315"/>
  <c r="T315"/>
  <c r="S315"/>
  <c r="R315"/>
  <c r="Q315"/>
  <c r="P315"/>
  <c r="O315"/>
  <c r="N315"/>
  <c r="M315"/>
  <c r="U314"/>
  <c r="T314"/>
  <c r="S314"/>
  <c r="R314"/>
  <c r="Q314"/>
  <c r="P314"/>
  <c r="O314"/>
  <c r="N314"/>
  <c r="M314"/>
  <c r="U313"/>
  <c r="T313"/>
  <c r="S313"/>
  <c r="R313"/>
  <c r="Q313"/>
  <c r="P313"/>
  <c r="O313"/>
  <c r="N313"/>
  <c r="M313"/>
  <c r="U312"/>
  <c r="T312"/>
  <c r="S312"/>
  <c r="R312"/>
  <c r="Q312"/>
  <c r="P312"/>
  <c r="O312"/>
  <c r="N312"/>
  <c r="M312"/>
  <c r="U311"/>
  <c r="T311"/>
  <c r="S311"/>
  <c r="R311"/>
  <c r="Q311"/>
  <c r="P311"/>
  <c r="O311"/>
  <c r="N311"/>
  <c r="M311"/>
  <c r="U310"/>
  <c r="T310"/>
  <c r="S310"/>
  <c r="R310"/>
  <c r="Q310"/>
  <c r="P310"/>
  <c r="O310"/>
  <c r="N310"/>
  <c r="M310"/>
  <c r="U309"/>
  <c r="T309"/>
  <c r="S309"/>
  <c r="R309"/>
  <c r="Q309"/>
  <c r="P309"/>
  <c r="O309"/>
  <c r="N309"/>
  <c r="M309"/>
  <c r="U308"/>
  <c r="T308"/>
  <c r="S308"/>
  <c r="R308"/>
  <c r="Q308"/>
  <c r="P308"/>
  <c r="O308"/>
  <c r="N308"/>
  <c r="M308"/>
  <c r="U307"/>
  <c r="T307"/>
  <c r="S307"/>
  <c r="R307"/>
  <c r="Q307"/>
  <c r="P307"/>
  <c r="O307"/>
  <c r="N307"/>
  <c r="M307"/>
  <c r="U306"/>
  <c r="T306"/>
  <c r="S306"/>
  <c r="R306"/>
  <c r="Q306"/>
  <c r="P306"/>
  <c r="O306"/>
  <c r="N306"/>
  <c r="M306"/>
  <c r="M303"/>
  <c r="U296"/>
  <c r="T296"/>
  <c r="S296"/>
  <c r="R296"/>
  <c r="Q296"/>
  <c r="P296"/>
  <c r="O296"/>
  <c r="N296"/>
  <c r="M296"/>
  <c r="U295"/>
  <c r="T295"/>
  <c r="S295"/>
  <c r="R295"/>
  <c r="Q295"/>
  <c r="P295"/>
  <c r="O295"/>
  <c r="N295"/>
  <c r="M295"/>
  <c r="U293"/>
  <c r="T293"/>
  <c r="S293"/>
  <c r="R293"/>
  <c r="Q293"/>
  <c r="P293"/>
  <c r="O293"/>
  <c r="N293"/>
  <c r="M293"/>
  <c r="U291"/>
  <c r="T291"/>
  <c r="S291"/>
  <c r="R291"/>
  <c r="Q291"/>
  <c r="P291"/>
  <c r="O291"/>
  <c r="N291"/>
  <c r="M291"/>
  <c r="U290"/>
  <c r="T290"/>
  <c r="S290"/>
  <c r="R290"/>
  <c r="Q290"/>
  <c r="P290"/>
  <c r="O290"/>
  <c r="N290"/>
  <c r="M290"/>
  <c r="U289"/>
  <c r="T289"/>
  <c r="S289"/>
  <c r="R289"/>
  <c r="Q289"/>
  <c r="P289"/>
  <c r="O289"/>
  <c r="N289"/>
  <c r="M289"/>
  <c r="U288"/>
  <c r="T288"/>
  <c r="S288"/>
  <c r="R288"/>
  <c r="Q288"/>
  <c r="P288"/>
  <c r="O288"/>
  <c r="N288"/>
  <c r="M288"/>
  <c r="U287"/>
  <c r="T287"/>
  <c r="S287"/>
  <c r="R287"/>
  <c r="Q287"/>
  <c r="P287"/>
  <c r="O287"/>
  <c r="N287"/>
  <c r="M287"/>
  <c r="U286"/>
  <c r="T286"/>
  <c r="S286"/>
  <c r="R286"/>
  <c r="Q286"/>
  <c r="P286"/>
  <c r="O286"/>
  <c r="N286"/>
  <c r="M286"/>
  <c r="U285"/>
  <c r="T285"/>
  <c r="S285"/>
  <c r="R285"/>
  <c r="Q285"/>
  <c r="P285"/>
  <c r="O285"/>
  <c r="N285"/>
  <c r="M285"/>
  <c r="U284"/>
  <c r="T284"/>
  <c r="S284"/>
  <c r="R284"/>
  <c r="Q284"/>
  <c r="P284"/>
  <c r="O284"/>
  <c r="N284"/>
  <c r="M284"/>
  <c r="U283"/>
  <c r="T283"/>
  <c r="S283"/>
  <c r="R283"/>
  <c r="Q283"/>
  <c r="P283"/>
  <c r="O283"/>
  <c r="N283"/>
  <c r="M283"/>
  <c r="U282"/>
  <c r="T282"/>
  <c r="S282"/>
  <c r="R282"/>
  <c r="Q282"/>
  <c r="P282"/>
  <c r="O282"/>
  <c r="N282"/>
  <c r="M282"/>
  <c r="U281"/>
  <c r="T281"/>
  <c r="S281"/>
  <c r="R281"/>
  <c r="Q281"/>
  <c r="P281"/>
  <c r="O281"/>
  <c r="N281"/>
  <c r="M281"/>
  <c r="U280"/>
  <c r="T280"/>
  <c r="S280"/>
  <c r="R280"/>
  <c r="Q280"/>
  <c r="P280"/>
  <c r="O280"/>
  <c r="N280"/>
  <c r="M280"/>
  <c r="U279"/>
  <c r="T279"/>
  <c r="S279"/>
  <c r="R279"/>
  <c r="Q279"/>
  <c r="P279"/>
  <c r="O279"/>
  <c r="N279"/>
  <c r="M279"/>
  <c r="U278"/>
  <c r="T278"/>
  <c r="S278"/>
  <c r="R278"/>
  <c r="Q278"/>
  <c r="P278"/>
  <c r="O278"/>
  <c r="N278"/>
  <c r="M278"/>
  <c r="U277"/>
  <c r="T277"/>
  <c r="S277"/>
  <c r="R277"/>
  <c r="Q277"/>
  <c r="P277"/>
  <c r="O277"/>
  <c r="N277"/>
  <c r="M277"/>
  <c r="U276"/>
  <c r="T276"/>
  <c r="S276"/>
  <c r="R276"/>
  <c r="Q276"/>
  <c r="P276"/>
  <c r="O276"/>
  <c r="N276"/>
  <c r="M276"/>
  <c r="U275"/>
  <c r="T275"/>
  <c r="S275"/>
  <c r="R275"/>
  <c r="Q275"/>
  <c r="P275"/>
  <c r="O275"/>
  <c r="N275"/>
  <c r="M275"/>
  <c r="U274"/>
  <c r="T274"/>
  <c r="S274"/>
  <c r="R274"/>
  <c r="Q274"/>
  <c r="P274"/>
  <c r="O274"/>
  <c r="N274"/>
  <c r="M274"/>
  <c r="U273"/>
  <c r="T273"/>
  <c r="S273"/>
  <c r="R273"/>
  <c r="Q273"/>
  <c r="P273"/>
  <c r="O273"/>
  <c r="N273"/>
  <c r="M273"/>
  <c r="U272"/>
  <c r="T272"/>
  <c r="S272"/>
  <c r="R272"/>
  <c r="Q272"/>
  <c r="P272"/>
  <c r="O272"/>
  <c r="N272"/>
  <c r="M272"/>
  <c r="U271"/>
  <c r="T271"/>
  <c r="S271"/>
  <c r="R271"/>
  <c r="Q271"/>
  <c r="P271"/>
  <c r="O271"/>
  <c r="N271"/>
  <c r="M271"/>
  <c r="U270"/>
  <c r="T270"/>
  <c r="S270"/>
  <c r="R270"/>
  <c r="Q270"/>
  <c r="P270"/>
  <c r="O270"/>
  <c r="N270"/>
  <c r="M270"/>
  <c r="U269"/>
  <c r="T269"/>
  <c r="S269"/>
  <c r="R269"/>
  <c r="Q269"/>
  <c r="P269"/>
  <c r="O269"/>
  <c r="N269"/>
  <c r="M269"/>
  <c r="M266"/>
  <c r="U259"/>
  <c r="T259"/>
  <c r="S259"/>
  <c r="R259"/>
  <c r="Q259"/>
  <c r="P259"/>
  <c r="O259"/>
  <c r="N259"/>
  <c r="M259"/>
  <c r="U258"/>
  <c r="T258"/>
  <c r="S258"/>
  <c r="R258"/>
  <c r="Q258"/>
  <c r="P258"/>
  <c r="O258"/>
  <c r="N258"/>
  <c r="M258"/>
  <c r="U256"/>
  <c r="T256"/>
  <c r="S256"/>
  <c r="R256"/>
  <c r="Q256"/>
  <c r="P256"/>
  <c r="O256"/>
  <c r="N256"/>
  <c r="M256"/>
  <c r="U254"/>
  <c r="T254"/>
  <c r="S254"/>
  <c r="R254"/>
  <c r="Q254"/>
  <c r="P254"/>
  <c r="O254"/>
  <c r="N254"/>
  <c r="M254"/>
  <c r="U253"/>
  <c r="T253"/>
  <c r="S253"/>
  <c r="R253"/>
  <c r="Q253"/>
  <c r="P253"/>
  <c r="O253"/>
  <c r="N253"/>
  <c r="M253"/>
  <c r="U252"/>
  <c r="T252"/>
  <c r="S252"/>
  <c r="R252"/>
  <c r="Q252"/>
  <c r="P252"/>
  <c r="O252"/>
  <c r="N252"/>
  <c r="M252"/>
  <c r="U251"/>
  <c r="T251"/>
  <c r="S251"/>
  <c r="R251"/>
  <c r="Q251"/>
  <c r="P251"/>
  <c r="O251"/>
  <c r="N251"/>
  <c r="M251"/>
  <c r="U250"/>
  <c r="T250"/>
  <c r="S250"/>
  <c r="R250"/>
  <c r="Q250"/>
  <c r="P250"/>
  <c r="O250"/>
  <c r="N250"/>
  <c r="M250"/>
  <c r="U249"/>
  <c r="T249"/>
  <c r="S249"/>
  <c r="R249"/>
  <c r="Q249"/>
  <c r="P249"/>
  <c r="O249"/>
  <c r="N249"/>
  <c r="M249"/>
  <c r="U248"/>
  <c r="T248"/>
  <c r="S248"/>
  <c r="R248"/>
  <c r="Q248"/>
  <c r="P248"/>
  <c r="O248"/>
  <c r="N248"/>
  <c r="M248"/>
  <c r="U247"/>
  <c r="T247"/>
  <c r="S247"/>
  <c r="R247"/>
  <c r="Q247"/>
  <c r="P247"/>
  <c r="O247"/>
  <c r="N247"/>
  <c r="M247"/>
  <c r="U246"/>
  <c r="T246"/>
  <c r="S246"/>
  <c r="R246"/>
  <c r="Q246"/>
  <c r="P246"/>
  <c r="O246"/>
  <c r="N246"/>
  <c r="M246"/>
  <c r="U245"/>
  <c r="T245"/>
  <c r="S245"/>
  <c r="R245"/>
  <c r="Q245"/>
  <c r="P245"/>
  <c r="O245"/>
  <c r="N245"/>
  <c r="M245"/>
  <c r="U244"/>
  <c r="T244"/>
  <c r="S244"/>
  <c r="R244"/>
  <c r="Q244"/>
  <c r="P244"/>
  <c r="O244"/>
  <c r="N244"/>
  <c r="M244"/>
  <c r="U243"/>
  <c r="T243"/>
  <c r="S243"/>
  <c r="R243"/>
  <c r="Q243"/>
  <c r="P243"/>
  <c r="O243"/>
  <c r="N243"/>
  <c r="M243"/>
  <c r="U242"/>
  <c r="T242"/>
  <c r="S242"/>
  <c r="R242"/>
  <c r="Q242"/>
  <c r="P242"/>
  <c r="O242"/>
  <c r="N242"/>
  <c r="M242"/>
  <c r="U241"/>
  <c r="T241"/>
  <c r="S241"/>
  <c r="R241"/>
  <c r="Q241"/>
  <c r="P241"/>
  <c r="O241"/>
  <c r="N241"/>
  <c r="M241"/>
  <c r="U240"/>
  <c r="T240"/>
  <c r="S240"/>
  <c r="R240"/>
  <c r="Q240"/>
  <c r="P240"/>
  <c r="O240"/>
  <c r="N240"/>
  <c r="M240"/>
  <c r="U239"/>
  <c r="T239"/>
  <c r="S239"/>
  <c r="R239"/>
  <c r="Q239"/>
  <c r="P239"/>
  <c r="O239"/>
  <c r="N239"/>
  <c r="M239"/>
  <c r="U238"/>
  <c r="T238"/>
  <c r="S238"/>
  <c r="R238"/>
  <c r="Q238"/>
  <c r="P238"/>
  <c r="O238"/>
  <c r="N238"/>
  <c r="M238"/>
  <c r="U237"/>
  <c r="T237"/>
  <c r="S237"/>
  <c r="R237"/>
  <c r="Q237"/>
  <c r="P237"/>
  <c r="O237"/>
  <c r="N237"/>
  <c r="M237"/>
  <c r="U236"/>
  <c r="T236"/>
  <c r="S236"/>
  <c r="R236"/>
  <c r="Q236"/>
  <c r="P236"/>
  <c r="O236"/>
  <c r="N236"/>
  <c r="M236"/>
  <c r="U235"/>
  <c r="T235"/>
  <c r="S235"/>
  <c r="R235"/>
  <c r="Q235"/>
  <c r="P235"/>
  <c r="O235"/>
  <c r="N235"/>
  <c r="M235"/>
  <c r="U234"/>
  <c r="T234"/>
  <c r="S234"/>
  <c r="R234"/>
  <c r="Q234"/>
  <c r="P234"/>
  <c r="O234"/>
  <c r="N234"/>
  <c r="M234"/>
  <c r="U233"/>
  <c r="T233"/>
  <c r="S233"/>
  <c r="R233"/>
  <c r="Q233"/>
  <c r="P233"/>
  <c r="O233"/>
  <c r="N233"/>
  <c r="M233"/>
  <c r="U232"/>
  <c r="T232"/>
  <c r="S232"/>
  <c r="R232"/>
  <c r="Q232"/>
  <c r="P232"/>
  <c r="O232"/>
  <c r="N232"/>
  <c r="M232"/>
  <c r="M229"/>
  <c r="U222"/>
  <c r="T222"/>
  <c r="S222"/>
  <c r="R222"/>
  <c r="Q222"/>
  <c r="P222"/>
  <c r="O222"/>
  <c r="N222"/>
  <c r="M222"/>
  <c r="U221"/>
  <c r="T221"/>
  <c r="S221"/>
  <c r="R221"/>
  <c r="Q221"/>
  <c r="P221"/>
  <c r="O221"/>
  <c r="N221"/>
  <c r="M221"/>
  <c r="U219"/>
  <c r="T219"/>
  <c r="S219"/>
  <c r="R219"/>
  <c r="Q219"/>
  <c r="P219"/>
  <c r="O219"/>
  <c r="N219"/>
  <c r="M219"/>
  <c r="U217"/>
  <c r="T217"/>
  <c r="S217"/>
  <c r="R217"/>
  <c r="Q217"/>
  <c r="P217"/>
  <c r="O217"/>
  <c r="N217"/>
  <c r="M217"/>
  <c r="U216"/>
  <c r="T216"/>
  <c r="S216"/>
  <c r="R216"/>
  <c r="Q216"/>
  <c r="P216"/>
  <c r="O216"/>
  <c r="N216"/>
  <c r="M216"/>
  <c r="U215"/>
  <c r="T215"/>
  <c r="S215"/>
  <c r="R215"/>
  <c r="Q215"/>
  <c r="P215"/>
  <c r="O215"/>
  <c r="N215"/>
  <c r="M215"/>
  <c r="U214"/>
  <c r="T214"/>
  <c r="S214"/>
  <c r="R214"/>
  <c r="Q214"/>
  <c r="P214"/>
  <c r="O214"/>
  <c r="N214"/>
  <c r="M214"/>
  <c r="U213"/>
  <c r="T213"/>
  <c r="S213"/>
  <c r="R213"/>
  <c r="Q213"/>
  <c r="P213"/>
  <c r="O213"/>
  <c r="N213"/>
  <c r="M213"/>
  <c r="U212"/>
  <c r="T212"/>
  <c r="S212"/>
  <c r="R212"/>
  <c r="Q212"/>
  <c r="P212"/>
  <c r="O212"/>
  <c r="N212"/>
  <c r="M212"/>
  <c r="U211"/>
  <c r="T211"/>
  <c r="S211"/>
  <c r="R211"/>
  <c r="Q211"/>
  <c r="P211"/>
  <c r="O211"/>
  <c r="N211"/>
  <c r="M211"/>
  <c r="U210"/>
  <c r="T210"/>
  <c r="S210"/>
  <c r="R210"/>
  <c r="Q210"/>
  <c r="P210"/>
  <c r="O210"/>
  <c r="N210"/>
  <c r="M210"/>
  <c r="U209"/>
  <c r="T209"/>
  <c r="S209"/>
  <c r="R209"/>
  <c r="Q209"/>
  <c r="P209"/>
  <c r="O209"/>
  <c r="N209"/>
  <c r="M209"/>
  <c r="U208"/>
  <c r="T208"/>
  <c r="S208"/>
  <c r="R208"/>
  <c r="Q208"/>
  <c r="P208"/>
  <c r="O208"/>
  <c r="N208"/>
  <c r="M208"/>
  <c r="U207"/>
  <c r="T207"/>
  <c r="S207"/>
  <c r="R207"/>
  <c r="Q207"/>
  <c r="P207"/>
  <c r="O207"/>
  <c r="N207"/>
  <c r="M207"/>
  <c r="U206"/>
  <c r="T206"/>
  <c r="S206"/>
  <c r="R206"/>
  <c r="Q206"/>
  <c r="P206"/>
  <c r="O206"/>
  <c r="N206"/>
  <c r="M206"/>
  <c r="U205"/>
  <c r="T205"/>
  <c r="S205"/>
  <c r="R205"/>
  <c r="Q205"/>
  <c r="P205"/>
  <c r="O205"/>
  <c r="N205"/>
  <c r="M205"/>
  <c r="U204"/>
  <c r="T204"/>
  <c r="S204"/>
  <c r="R204"/>
  <c r="Q204"/>
  <c r="P204"/>
  <c r="O204"/>
  <c r="N204"/>
  <c r="M204"/>
  <c r="U203"/>
  <c r="T203"/>
  <c r="S203"/>
  <c r="R203"/>
  <c r="Q203"/>
  <c r="P203"/>
  <c r="O203"/>
  <c r="N203"/>
  <c r="M203"/>
  <c r="U202"/>
  <c r="T202"/>
  <c r="S202"/>
  <c r="R202"/>
  <c r="Q202"/>
  <c r="P202"/>
  <c r="O202"/>
  <c r="N202"/>
  <c r="M202"/>
  <c r="U201"/>
  <c r="T201"/>
  <c r="S201"/>
  <c r="R201"/>
  <c r="Q201"/>
  <c r="P201"/>
  <c r="O201"/>
  <c r="N201"/>
  <c r="M201"/>
  <c r="U200"/>
  <c r="T200"/>
  <c r="S200"/>
  <c r="R200"/>
  <c r="Q200"/>
  <c r="P200"/>
  <c r="O200"/>
  <c r="N200"/>
  <c r="M200"/>
  <c r="U199"/>
  <c r="T199"/>
  <c r="S199"/>
  <c r="R199"/>
  <c r="Q199"/>
  <c r="P199"/>
  <c r="O199"/>
  <c r="N199"/>
  <c r="M199"/>
  <c r="U198"/>
  <c r="T198"/>
  <c r="S198"/>
  <c r="R198"/>
  <c r="Q198"/>
  <c r="P198"/>
  <c r="O198"/>
  <c r="N198"/>
  <c r="M198"/>
  <c r="U197"/>
  <c r="T197"/>
  <c r="S197"/>
  <c r="R197"/>
  <c r="Q197"/>
  <c r="P197"/>
  <c r="O197"/>
  <c r="N197"/>
  <c r="M197"/>
  <c r="U196"/>
  <c r="T196"/>
  <c r="S196"/>
  <c r="R196"/>
  <c r="Q196"/>
  <c r="P196"/>
  <c r="O196"/>
  <c r="N196"/>
  <c r="M196"/>
  <c r="U195"/>
  <c r="T195"/>
  <c r="S195"/>
  <c r="R195"/>
  <c r="Q195"/>
  <c r="P195"/>
  <c r="O195"/>
  <c r="N195"/>
  <c r="M195"/>
  <c r="M192"/>
  <c r="U185"/>
  <c r="T185"/>
  <c r="S185"/>
  <c r="R185"/>
  <c r="Q185"/>
  <c r="P185"/>
  <c r="O185"/>
  <c r="N185"/>
  <c r="M185"/>
  <c r="U184"/>
  <c r="T184"/>
  <c r="S184"/>
  <c r="R184"/>
  <c r="Q184"/>
  <c r="P184"/>
  <c r="O184"/>
  <c r="N184"/>
  <c r="M184"/>
  <c r="U182"/>
  <c r="T182"/>
  <c r="S182"/>
  <c r="R182"/>
  <c r="Q182"/>
  <c r="P182"/>
  <c r="O182"/>
  <c r="N182"/>
  <c r="M182"/>
  <c r="U180"/>
  <c r="T180"/>
  <c r="S180"/>
  <c r="R180"/>
  <c r="Q180"/>
  <c r="P180"/>
  <c r="O180"/>
  <c r="N180"/>
  <c r="M180"/>
  <c r="U178"/>
  <c r="T178"/>
  <c r="S178"/>
  <c r="R178"/>
  <c r="Q178"/>
  <c r="P178"/>
  <c r="O178"/>
  <c r="N178"/>
  <c r="M178"/>
  <c r="U177"/>
  <c r="T177"/>
  <c r="S177"/>
  <c r="R177"/>
  <c r="Q177"/>
  <c r="P177"/>
  <c r="O177"/>
  <c r="N177"/>
  <c r="M177"/>
  <c r="U176"/>
  <c r="T176"/>
  <c r="S176"/>
  <c r="R176"/>
  <c r="Q176"/>
  <c r="P176"/>
  <c r="O176"/>
  <c r="N176"/>
  <c r="M176"/>
  <c r="U175"/>
  <c r="T175"/>
  <c r="S175"/>
  <c r="R175"/>
  <c r="Q175"/>
  <c r="P175"/>
  <c r="O175"/>
  <c r="N175"/>
  <c r="M175"/>
  <c r="U174"/>
  <c r="T174"/>
  <c r="S174"/>
  <c r="R174"/>
  <c r="Q174"/>
  <c r="P174"/>
  <c r="O174"/>
  <c r="N174"/>
  <c r="M174"/>
  <c r="U173"/>
  <c r="T173"/>
  <c r="S173"/>
  <c r="R173"/>
  <c r="Q173"/>
  <c r="P173"/>
  <c r="O173"/>
  <c r="N173"/>
  <c r="M173"/>
  <c r="U172"/>
  <c r="T172"/>
  <c r="S172"/>
  <c r="R172"/>
  <c r="Q172"/>
  <c r="P172"/>
  <c r="O172"/>
  <c r="N172"/>
  <c r="M172"/>
  <c r="U171"/>
  <c r="T171"/>
  <c r="S171"/>
  <c r="R171"/>
  <c r="Q171"/>
  <c r="P171"/>
  <c r="O171"/>
  <c r="N171"/>
  <c r="M171"/>
  <c r="U170"/>
  <c r="T170"/>
  <c r="S170"/>
  <c r="R170"/>
  <c r="Q170"/>
  <c r="P170"/>
  <c r="O170"/>
  <c r="N170"/>
  <c r="M170"/>
  <c r="U169"/>
  <c r="T169"/>
  <c r="S169"/>
  <c r="R169"/>
  <c r="Q169"/>
  <c r="P169"/>
  <c r="O169"/>
  <c r="N169"/>
  <c r="M169"/>
  <c r="U168"/>
  <c r="T168"/>
  <c r="S168"/>
  <c r="R168"/>
  <c r="Q168"/>
  <c r="P168"/>
  <c r="O168"/>
  <c r="N168"/>
  <c r="M168"/>
  <c r="U167"/>
  <c r="T167"/>
  <c r="S167"/>
  <c r="R167"/>
  <c r="Q167"/>
  <c r="P167"/>
  <c r="O167"/>
  <c r="N167"/>
  <c r="M167"/>
  <c r="U166"/>
  <c r="T166"/>
  <c r="S166"/>
  <c r="R166"/>
  <c r="Q166"/>
  <c r="P166"/>
  <c r="O166"/>
  <c r="N166"/>
  <c r="M166"/>
  <c r="U165"/>
  <c r="T165"/>
  <c r="S165"/>
  <c r="R165"/>
  <c r="Q165"/>
  <c r="P165"/>
  <c r="O165"/>
  <c r="N165"/>
  <c r="M165"/>
  <c r="U164"/>
  <c r="T164"/>
  <c r="S164"/>
  <c r="R164"/>
  <c r="Q164"/>
  <c r="P164"/>
  <c r="O164"/>
  <c r="N164"/>
  <c r="M164"/>
  <c r="U163"/>
  <c r="T163"/>
  <c r="S163"/>
  <c r="R163"/>
  <c r="Q163"/>
  <c r="P163"/>
  <c r="O163"/>
  <c r="N163"/>
  <c r="M163"/>
  <c r="U162"/>
  <c r="T162"/>
  <c r="S162"/>
  <c r="R162"/>
  <c r="Q162"/>
  <c r="P162"/>
  <c r="O162"/>
  <c r="N162"/>
  <c r="M162"/>
  <c r="U161"/>
  <c r="T161"/>
  <c r="S161"/>
  <c r="R161"/>
  <c r="Q161"/>
  <c r="P161"/>
  <c r="O161"/>
  <c r="N161"/>
  <c r="M161"/>
  <c r="U160"/>
  <c r="T160"/>
  <c r="S160"/>
  <c r="R160"/>
  <c r="Q160"/>
  <c r="P160"/>
  <c r="O160"/>
  <c r="N160"/>
  <c r="M160"/>
  <c r="U159"/>
  <c r="T159"/>
  <c r="S159"/>
  <c r="R159"/>
  <c r="Q159"/>
  <c r="P159"/>
  <c r="O159"/>
  <c r="N159"/>
  <c r="M159"/>
  <c r="U158"/>
  <c r="T158"/>
  <c r="S158"/>
  <c r="R158"/>
  <c r="Q158"/>
  <c r="P158"/>
  <c r="O158"/>
  <c r="N158"/>
  <c r="M158"/>
  <c r="M155"/>
  <c r="U148"/>
  <c r="T148"/>
  <c r="S148"/>
  <c r="R148"/>
  <c r="Q148"/>
  <c r="P148"/>
  <c r="O148"/>
  <c r="N148"/>
  <c r="M148"/>
  <c r="U147"/>
  <c r="T147"/>
  <c r="S147"/>
  <c r="R147"/>
  <c r="Q147"/>
  <c r="P147"/>
  <c r="O147"/>
  <c r="N147"/>
  <c r="M147"/>
  <c r="U145"/>
  <c r="T145"/>
  <c r="S145"/>
  <c r="R145"/>
  <c r="Q145"/>
  <c r="P145"/>
  <c r="O145"/>
  <c r="N145"/>
  <c r="M145"/>
  <c r="U144"/>
  <c r="T144"/>
  <c r="S144"/>
  <c r="R144"/>
  <c r="Q144"/>
  <c r="P144"/>
  <c r="O144"/>
  <c r="N144"/>
  <c r="M144"/>
  <c r="U143"/>
  <c r="T143"/>
  <c r="S143"/>
  <c r="R143"/>
  <c r="Q143"/>
  <c r="P143"/>
  <c r="O143"/>
  <c r="N143"/>
  <c r="M143"/>
  <c r="U141"/>
  <c r="T141"/>
  <c r="S141"/>
  <c r="R141"/>
  <c r="Q141"/>
  <c r="P141"/>
  <c r="O141"/>
  <c r="N141"/>
  <c r="M141"/>
  <c r="U140"/>
  <c r="T140"/>
  <c r="S140"/>
  <c r="R140"/>
  <c r="Q140"/>
  <c r="P140"/>
  <c r="O140"/>
  <c r="N140"/>
  <c r="M140"/>
  <c r="U139"/>
  <c r="T139"/>
  <c r="S139"/>
  <c r="R139"/>
  <c r="Q139"/>
  <c r="P139"/>
  <c r="O139"/>
  <c r="N139"/>
  <c r="M139"/>
  <c r="U138"/>
  <c r="T138"/>
  <c r="S138"/>
  <c r="R138"/>
  <c r="Q138"/>
  <c r="P138"/>
  <c r="O138"/>
  <c r="N138"/>
  <c r="M138"/>
  <c r="U137"/>
  <c r="T137"/>
  <c r="S137"/>
  <c r="R137"/>
  <c r="Q137"/>
  <c r="P137"/>
  <c r="O137"/>
  <c r="N137"/>
  <c r="M137"/>
  <c r="U136"/>
  <c r="T136"/>
  <c r="S136"/>
  <c r="R136"/>
  <c r="Q136"/>
  <c r="P136"/>
  <c r="O136"/>
  <c r="N136"/>
  <c r="M136"/>
  <c r="U135"/>
  <c r="T135"/>
  <c r="S135"/>
  <c r="R135"/>
  <c r="Q135"/>
  <c r="P135"/>
  <c r="O135"/>
  <c r="N135"/>
  <c r="M135"/>
  <c r="U134"/>
  <c r="T134"/>
  <c r="S134"/>
  <c r="R134"/>
  <c r="Q134"/>
  <c r="P134"/>
  <c r="O134"/>
  <c r="N134"/>
  <c r="M134"/>
  <c r="U133"/>
  <c r="T133"/>
  <c r="S133"/>
  <c r="R133"/>
  <c r="Q133"/>
  <c r="P133"/>
  <c r="O133"/>
  <c r="N133"/>
  <c r="M133"/>
  <c r="U132"/>
  <c r="T132"/>
  <c r="S132"/>
  <c r="R132"/>
  <c r="Q132"/>
  <c r="P132"/>
  <c r="O132"/>
  <c r="N132"/>
  <c r="M132"/>
  <c r="U131"/>
  <c r="T131"/>
  <c r="S131"/>
  <c r="R131"/>
  <c r="Q131"/>
  <c r="P131"/>
  <c r="O131"/>
  <c r="N131"/>
  <c r="M131"/>
  <c r="U130"/>
  <c r="T130"/>
  <c r="S130"/>
  <c r="R130"/>
  <c r="Q130"/>
  <c r="P130"/>
  <c r="O130"/>
  <c r="N130"/>
  <c r="M130"/>
  <c r="U129"/>
  <c r="T129"/>
  <c r="S129"/>
  <c r="R129"/>
  <c r="Q129"/>
  <c r="P129"/>
  <c r="O129"/>
  <c r="N129"/>
  <c r="M129"/>
  <c r="U128"/>
  <c r="T128"/>
  <c r="S128"/>
  <c r="R128"/>
  <c r="Q128"/>
  <c r="P128"/>
  <c r="O128"/>
  <c r="N128"/>
  <c r="M128"/>
  <c r="U127"/>
  <c r="T127"/>
  <c r="S127"/>
  <c r="R127"/>
  <c r="Q127"/>
  <c r="P127"/>
  <c r="O127"/>
  <c r="N127"/>
  <c r="M127"/>
  <c r="U126"/>
  <c r="T126"/>
  <c r="S126"/>
  <c r="R126"/>
  <c r="Q126"/>
  <c r="P126"/>
  <c r="O126"/>
  <c r="N126"/>
  <c r="M126"/>
  <c r="U125"/>
  <c r="T125"/>
  <c r="S125"/>
  <c r="R125"/>
  <c r="Q125"/>
  <c r="P125"/>
  <c r="O125"/>
  <c r="N125"/>
  <c r="M125"/>
  <c r="U124"/>
  <c r="T124"/>
  <c r="S124"/>
  <c r="R124"/>
  <c r="Q124"/>
  <c r="P124"/>
  <c r="O124"/>
  <c r="N124"/>
  <c r="M124"/>
  <c r="U123"/>
  <c r="T123"/>
  <c r="S123"/>
  <c r="R123"/>
  <c r="Q123"/>
  <c r="P123"/>
  <c r="O123"/>
  <c r="N123"/>
  <c r="M123"/>
  <c r="U122"/>
  <c r="T122"/>
  <c r="S122"/>
  <c r="R122"/>
  <c r="Q122"/>
  <c r="P122"/>
  <c r="O122"/>
  <c r="N122"/>
  <c r="M122"/>
  <c r="U121"/>
  <c r="T121"/>
  <c r="S121"/>
  <c r="R121"/>
  <c r="Q121"/>
  <c r="P121"/>
  <c r="O121"/>
  <c r="N121"/>
  <c r="M121"/>
  <c r="M118"/>
  <c r="U111"/>
  <c r="T111"/>
  <c r="S111"/>
  <c r="R111"/>
  <c r="Q111"/>
  <c r="P111"/>
  <c r="O111"/>
  <c r="N111"/>
  <c r="M111"/>
  <c r="U110"/>
  <c r="T110"/>
  <c r="S110"/>
  <c r="R110"/>
  <c r="Q110"/>
  <c r="P110"/>
  <c r="O110"/>
  <c r="N110"/>
  <c r="M110"/>
  <c r="U108"/>
  <c r="T108"/>
  <c r="S108"/>
  <c r="R108"/>
  <c r="Q108"/>
  <c r="P108"/>
  <c r="O108"/>
  <c r="N108"/>
  <c r="M108"/>
  <c r="U107"/>
  <c r="T107"/>
  <c r="S107"/>
  <c r="R107"/>
  <c r="Q107"/>
  <c r="P107"/>
  <c r="O107"/>
  <c r="N107"/>
  <c r="M107"/>
  <c r="U106"/>
  <c r="T106"/>
  <c r="S106"/>
  <c r="R106"/>
  <c r="Q106"/>
  <c r="P106"/>
  <c r="O106"/>
  <c r="N106"/>
  <c r="M106"/>
  <c r="U105"/>
  <c r="T105"/>
  <c r="S105"/>
  <c r="R105"/>
  <c r="Q105"/>
  <c r="P105"/>
  <c r="O105"/>
  <c r="N105"/>
  <c r="M105"/>
  <c r="U104"/>
  <c r="T104"/>
  <c r="S104"/>
  <c r="R104"/>
  <c r="Q104"/>
  <c r="P104"/>
  <c r="O104"/>
  <c r="N104"/>
  <c r="M104"/>
  <c r="U103"/>
  <c r="T103"/>
  <c r="S103"/>
  <c r="R103"/>
  <c r="Q103"/>
  <c r="P103"/>
  <c r="O103"/>
  <c r="N103"/>
  <c r="M103"/>
  <c r="U102"/>
  <c r="T102"/>
  <c r="S102"/>
  <c r="R102"/>
  <c r="Q102"/>
  <c r="P102"/>
  <c r="O102"/>
  <c r="N102"/>
  <c r="M102"/>
  <c r="U101"/>
  <c r="T101"/>
  <c r="S101"/>
  <c r="R101"/>
  <c r="Q101"/>
  <c r="P101"/>
  <c r="O101"/>
  <c r="N101"/>
  <c r="M101"/>
  <c r="U100"/>
  <c r="T100"/>
  <c r="S100"/>
  <c r="R100"/>
  <c r="Q100"/>
  <c r="P100"/>
  <c r="O100"/>
  <c r="N100"/>
  <c r="M100"/>
  <c r="U99"/>
  <c r="T99"/>
  <c r="S99"/>
  <c r="R99"/>
  <c r="Q99"/>
  <c r="P99"/>
  <c r="O99"/>
  <c r="N99"/>
  <c r="M99"/>
  <c r="U98"/>
  <c r="T98"/>
  <c r="S98"/>
  <c r="R98"/>
  <c r="Q98"/>
  <c r="P98"/>
  <c r="O98"/>
  <c r="N98"/>
  <c r="M98"/>
  <c r="U97"/>
  <c r="T97"/>
  <c r="S97"/>
  <c r="R97"/>
  <c r="Q97"/>
  <c r="P97"/>
  <c r="O97"/>
  <c r="N97"/>
  <c r="M97"/>
  <c r="U96"/>
  <c r="T96"/>
  <c r="S96"/>
  <c r="R96"/>
  <c r="Q96"/>
  <c r="P96"/>
  <c r="O96"/>
  <c r="N96"/>
  <c r="M96"/>
  <c r="U95"/>
  <c r="T95"/>
  <c r="S95"/>
  <c r="R95"/>
  <c r="Q95"/>
  <c r="P95"/>
  <c r="O95"/>
  <c r="N95"/>
  <c r="M95"/>
  <c r="U94"/>
  <c r="T94"/>
  <c r="S94"/>
  <c r="R94"/>
  <c r="Q94"/>
  <c r="P94"/>
  <c r="O94"/>
  <c r="N94"/>
  <c r="M94"/>
  <c r="U93"/>
  <c r="T93"/>
  <c r="S93"/>
  <c r="R93"/>
  <c r="Q93"/>
  <c r="P93"/>
  <c r="O93"/>
  <c r="N93"/>
  <c r="M93"/>
  <c r="U92"/>
  <c r="T92"/>
  <c r="S92"/>
  <c r="R92"/>
  <c r="Q92"/>
  <c r="P92"/>
  <c r="O92"/>
  <c r="N92"/>
  <c r="M92"/>
  <c r="U91"/>
  <c r="T91"/>
  <c r="S91"/>
  <c r="R91"/>
  <c r="Q91"/>
  <c r="P91"/>
  <c r="O91"/>
  <c r="N91"/>
  <c r="M91"/>
  <c r="U90"/>
  <c r="T90"/>
  <c r="S90"/>
  <c r="R90"/>
  <c r="Q90"/>
  <c r="P90"/>
  <c r="O90"/>
  <c r="N90"/>
  <c r="M90"/>
  <c r="U89"/>
  <c r="T89"/>
  <c r="S89"/>
  <c r="R89"/>
  <c r="Q89"/>
  <c r="P89"/>
  <c r="O89"/>
  <c r="N89"/>
  <c r="M89"/>
  <c r="U88"/>
  <c r="T88"/>
  <c r="S88"/>
  <c r="R88"/>
  <c r="Q88"/>
  <c r="P88"/>
  <c r="O88"/>
  <c r="N88"/>
  <c r="M88"/>
  <c r="U87"/>
  <c r="T87"/>
  <c r="S87"/>
  <c r="R87"/>
  <c r="Q87"/>
  <c r="P87"/>
  <c r="O87"/>
  <c r="N87"/>
  <c r="M87"/>
  <c r="U86"/>
  <c r="T86"/>
  <c r="S86"/>
  <c r="R86"/>
  <c r="Q86"/>
  <c r="P86"/>
  <c r="O86"/>
  <c r="N86"/>
  <c r="M86"/>
  <c r="U85"/>
  <c r="T85"/>
  <c r="S85"/>
  <c r="R85"/>
  <c r="Q85"/>
  <c r="P85"/>
  <c r="O85"/>
  <c r="N85"/>
  <c r="M85"/>
  <c r="U84"/>
  <c r="T84"/>
  <c r="S84"/>
  <c r="R84"/>
  <c r="Q84"/>
  <c r="P84"/>
  <c r="O84"/>
  <c r="N84"/>
  <c r="M84"/>
  <c r="M81"/>
  <c r="U74"/>
  <c r="T74"/>
  <c r="S74"/>
  <c r="R74"/>
  <c r="Q74"/>
  <c r="P74"/>
  <c r="O74"/>
  <c r="N74"/>
  <c r="M74"/>
  <c r="U73"/>
  <c r="T73"/>
  <c r="S73"/>
  <c r="R73"/>
  <c r="Q73"/>
  <c r="P73"/>
  <c r="O73"/>
  <c r="N73"/>
  <c r="M73"/>
  <c r="U71"/>
  <c r="T71"/>
  <c r="S71"/>
  <c r="R71"/>
  <c r="Q71"/>
  <c r="P71"/>
  <c r="O71"/>
  <c r="N71"/>
  <c r="M71"/>
  <c r="U70"/>
  <c r="T70"/>
  <c r="S70"/>
  <c r="R70"/>
  <c r="P70"/>
  <c r="O70"/>
  <c r="N70"/>
  <c r="M70"/>
  <c r="U69"/>
  <c r="T69"/>
  <c r="S69"/>
  <c r="R69"/>
  <c r="Q69"/>
  <c r="P69"/>
  <c r="O69"/>
  <c r="N69"/>
  <c r="M69"/>
  <c r="U68"/>
  <c r="T68"/>
  <c r="S68"/>
  <c r="R68"/>
  <c r="Q68"/>
  <c r="P68"/>
  <c r="O68"/>
  <c r="N68"/>
  <c r="M68"/>
  <c r="U67"/>
  <c r="T67"/>
  <c r="S67"/>
  <c r="R67"/>
  <c r="Q67"/>
  <c r="P67"/>
  <c r="O67"/>
  <c r="N67"/>
  <c r="M67"/>
  <c r="U66"/>
  <c r="T66"/>
  <c r="S66"/>
  <c r="R66"/>
  <c r="Q66"/>
  <c r="P66"/>
  <c r="O66"/>
  <c r="N66"/>
  <c r="M66"/>
  <c r="U65"/>
  <c r="T65"/>
  <c r="S65"/>
  <c r="R65"/>
  <c r="Q65"/>
  <c r="P65"/>
  <c r="O65"/>
  <c r="N65"/>
  <c r="M65"/>
  <c r="U64"/>
  <c r="T64"/>
  <c r="S64"/>
  <c r="R64"/>
  <c r="Q64"/>
  <c r="P64"/>
  <c r="O64"/>
  <c r="N64"/>
  <c r="M64"/>
  <c r="U63"/>
  <c r="T63"/>
  <c r="S63"/>
  <c r="R63"/>
  <c r="Q63"/>
  <c r="P63"/>
  <c r="O63"/>
  <c r="N63"/>
  <c r="M63"/>
  <c r="U62"/>
  <c r="T62"/>
  <c r="S62"/>
  <c r="R62"/>
  <c r="Q62"/>
  <c r="P62"/>
  <c r="O62"/>
  <c r="N62"/>
  <c r="M62"/>
  <c r="U61"/>
  <c r="T61"/>
  <c r="S61"/>
  <c r="R61"/>
  <c r="Q61"/>
  <c r="P61"/>
  <c r="O61"/>
  <c r="N61"/>
  <c r="M61"/>
  <c r="U60"/>
  <c r="T60"/>
  <c r="S60"/>
  <c r="R60"/>
  <c r="Q60"/>
  <c r="P60"/>
  <c r="O60"/>
  <c r="N60"/>
  <c r="M60"/>
  <c r="U59"/>
  <c r="T59"/>
  <c r="S59"/>
  <c r="R59"/>
  <c r="Q59"/>
  <c r="P59"/>
  <c r="O59"/>
  <c r="N59"/>
  <c r="M59"/>
  <c r="U58"/>
  <c r="T58"/>
  <c r="S58"/>
  <c r="R58"/>
  <c r="Q58"/>
  <c r="P58"/>
  <c r="O58"/>
  <c r="N58"/>
  <c r="M58"/>
  <c r="U57"/>
  <c r="T57"/>
  <c r="S57"/>
  <c r="R57"/>
  <c r="Q57"/>
  <c r="P57"/>
  <c r="O57"/>
  <c r="N57"/>
  <c r="M57"/>
  <c r="U56"/>
  <c r="T56"/>
  <c r="S56"/>
  <c r="R56"/>
  <c r="Q56"/>
  <c r="P56"/>
  <c r="O56"/>
  <c r="N56"/>
  <c r="M56"/>
  <c r="U55"/>
  <c r="T55"/>
  <c r="S55"/>
  <c r="R55"/>
  <c r="Q55"/>
  <c r="P55"/>
  <c r="O55"/>
  <c r="N55"/>
  <c r="M55"/>
  <c r="U54"/>
  <c r="T54"/>
  <c r="S54"/>
  <c r="R54"/>
  <c r="Q54"/>
  <c r="P54"/>
  <c r="O54"/>
  <c r="N54"/>
  <c r="M54"/>
  <c r="U53"/>
  <c r="T53"/>
  <c r="S53"/>
  <c r="R53"/>
  <c r="Q53"/>
  <c r="P53"/>
  <c r="O53"/>
  <c r="N53"/>
  <c r="M53"/>
  <c r="U52"/>
  <c r="T52"/>
  <c r="S52"/>
  <c r="R52"/>
  <c r="Q52"/>
  <c r="P52"/>
  <c r="O52"/>
  <c r="N52"/>
  <c r="M52"/>
  <c r="U51"/>
  <c r="T51"/>
  <c r="S51"/>
  <c r="R51"/>
  <c r="Q51"/>
  <c r="P51"/>
  <c r="O51"/>
  <c r="N51"/>
  <c r="M51"/>
  <c r="U50"/>
  <c r="T50"/>
  <c r="S50"/>
  <c r="R50"/>
  <c r="Q50"/>
  <c r="P50"/>
  <c r="O50"/>
  <c r="N50"/>
  <c r="M50"/>
  <c r="U49"/>
  <c r="T49"/>
  <c r="S49"/>
  <c r="R49"/>
  <c r="Q49"/>
  <c r="P49"/>
  <c r="O49"/>
  <c r="N49"/>
  <c r="M49"/>
  <c r="U48"/>
  <c r="T48"/>
  <c r="S48"/>
  <c r="R48"/>
  <c r="Q48"/>
  <c r="P48"/>
  <c r="O48"/>
  <c r="N48"/>
  <c r="M48"/>
  <c r="U47"/>
  <c r="T47"/>
  <c r="S47"/>
  <c r="R47"/>
  <c r="Q47"/>
  <c r="P47"/>
  <c r="O47"/>
  <c r="N47"/>
  <c r="M47"/>
  <c r="M44"/>
  <c r="U36"/>
  <c r="T36"/>
  <c r="S36"/>
  <c r="R36"/>
  <c r="Q36"/>
  <c r="P36"/>
  <c r="O36"/>
  <c r="N36"/>
  <c r="M36"/>
  <c r="U35"/>
  <c r="T35"/>
  <c r="S35"/>
  <c r="R35"/>
  <c r="Q35"/>
  <c r="P35"/>
  <c r="O35"/>
  <c r="N35"/>
  <c r="M35"/>
  <c r="U33"/>
  <c r="T33"/>
  <c r="S33"/>
  <c r="R33"/>
  <c r="Q33"/>
  <c r="P33"/>
  <c r="O33"/>
  <c r="N33"/>
  <c r="M33"/>
  <c r="U31"/>
  <c r="T31"/>
  <c r="S31"/>
  <c r="R31"/>
  <c r="Q31"/>
  <c r="P31"/>
  <c r="O31"/>
  <c r="N31"/>
  <c r="M31"/>
  <c r="U30"/>
  <c r="T30"/>
  <c r="S30"/>
  <c r="R30"/>
  <c r="Q30"/>
  <c r="P30"/>
  <c r="O30"/>
  <c r="N30"/>
  <c r="M30"/>
  <c r="U29"/>
  <c r="T29"/>
  <c r="S29"/>
  <c r="R29"/>
  <c r="Q29"/>
  <c r="P29"/>
  <c r="O29"/>
  <c r="N29"/>
  <c r="M29"/>
  <c r="U28"/>
  <c r="T28"/>
  <c r="S28"/>
  <c r="R28"/>
  <c r="Q28"/>
  <c r="P28"/>
  <c r="O28"/>
  <c r="N28"/>
  <c r="M28"/>
  <c r="U27"/>
  <c r="T27"/>
  <c r="S27"/>
  <c r="R27"/>
  <c r="Q27"/>
  <c r="P27"/>
  <c r="O27"/>
  <c r="N27"/>
  <c r="M27"/>
  <c r="U26"/>
  <c r="T26"/>
  <c r="S26"/>
  <c r="R26"/>
  <c r="Q26"/>
  <c r="P26"/>
  <c r="O26"/>
  <c r="N26"/>
  <c r="M26"/>
  <c r="U25"/>
  <c r="T25"/>
  <c r="S25"/>
  <c r="R25"/>
  <c r="Q25"/>
  <c r="P25"/>
  <c r="O25"/>
  <c r="N25"/>
  <c r="M25"/>
  <c r="U24"/>
  <c r="T24"/>
  <c r="S24"/>
  <c r="R24"/>
  <c r="Q24"/>
  <c r="P24"/>
  <c r="O24"/>
  <c r="N24"/>
  <c r="M24"/>
  <c r="U23"/>
  <c r="T23"/>
  <c r="S23"/>
  <c r="R23"/>
  <c r="Q23"/>
  <c r="P23"/>
  <c r="O23"/>
  <c r="N23"/>
  <c r="M23"/>
  <c r="U22"/>
  <c r="T22"/>
  <c r="S22"/>
  <c r="R22"/>
  <c r="Q22"/>
  <c r="P22"/>
  <c r="O22"/>
  <c r="N22"/>
  <c r="M22"/>
  <c r="U21"/>
  <c r="T21"/>
  <c r="S21"/>
  <c r="R21"/>
  <c r="Q21"/>
  <c r="P21"/>
  <c r="O21"/>
  <c r="N21"/>
  <c r="M21"/>
  <c r="U20"/>
  <c r="T20"/>
  <c r="S20"/>
  <c r="R20"/>
  <c r="Q20"/>
  <c r="P20"/>
  <c r="O20"/>
  <c r="N20"/>
  <c r="M20"/>
  <c r="U19"/>
  <c r="T19"/>
  <c r="S19"/>
  <c r="R19"/>
  <c r="Q19"/>
  <c r="P19"/>
  <c r="O19"/>
  <c r="N19"/>
  <c r="M19"/>
  <c r="U18"/>
  <c r="T18"/>
  <c r="S18"/>
  <c r="R18"/>
  <c r="Q18"/>
  <c r="P18"/>
  <c r="O18"/>
  <c r="N18"/>
  <c r="M18"/>
  <c r="U17"/>
  <c r="T17"/>
  <c r="S17"/>
  <c r="R17"/>
  <c r="Q17"/>
  <c r="P17"/>
  <c r="O17"/>
  <c r="N17"/>
  <c r="M17"/>
  <c r="U16"/>
  <c r="T16"/>
  <c r="S16"/>
  <c r="R16"/>
  <c r="Q16"/>
  <c r="P16"/>
  <c r="O16"/>
  <c r="N16"/>
  <c r="M16"/>
  <c r="U15"/>
  <c r="T15"/>
  <c r="S15"/>
  <c r="R15"/>
  <c r="Q15"/>
  <c r="P15"/>
  <c r="O15"/>
  <c r="N15"/>
  <c r="M15"/>
  <c r="U14"/>
  <c r="T14"/>
  <c r="S14"/>
  <c r="R14"/>
  <c r="Q14"/>
  <c r="P14"/>
  <c r="O14"/>
  <c r="N14"/>
  <c r="M14"/>
  <c r="U13"/>
  <c r="T13"/>
  <c r="S13"/>
  <c r="R13"/>
  <c r="Q13"/>
  <c r="P13"/>
  <c r="O13"/>
  <c r="N13"/>
  <c r="M13"/>
  <c r="U12"/>
  <c r="T12"/>
  <c r="S12"/>
  <c r="R12"/>
  <c r="Q12"/>
  <c r="P12"/>
  <c r="O12"/>
  <c r="N12"/>
  <c r="M12"/>
  <c r="U11"/>
  <c r="T11"/>
  <c r="S11"/>
  <c r="R11"/>
  <c r="Q11"/>
  <c r="P11"/>
  <c r="O11"/>
  <c r="N11"/>
  <c r="M11"/>
  <c r="U10"/>
  <c r="T10"/>
  <c r="S10"/>
  <c r="R10"/>
  <c r="Q10"/>
  <c r="P10"/>
  <c r="O10"/>
  <c r="N10"/>
  <c r="M10"/>
  <c r="U9"/>
  <c r="T9"/>
  <c r="S9"/>
  <c r="R9"/>
  <c r="Q9"/>
  <c r="P9"/>
  <c r="O9"/>
  <c r="N9"/>
  <c r="M9"/>
  <c r="D4" i="9"/>
  <c r="R38" s="1"/>
  <c r="W26"/>
  <c r="U26"/>
  <c r="S26"/>
  <c r="Q26"/>
  <c r="O26"/>
  <c r="M26"/>
  <c r="K26"/>
  <c r="I26"/>
  <c r="G26"/>
  <c r="E26"/>
  <c r="U60"/>
  <c r="S60"/>
  <c r="Q60"/>
  <c r="O60"/>
  <c r="M60"/>
  <c r="K60"/>
  <c r="I60"/>
  <c r="G60"/>
  <c r="E60"/>
  <c r="C60"/>
  <c r="U68"/>
  <c r="S68"/>
  <c r="Q68"/>
  <c r="O68"/>
  <c r="M68"/>
  <c r="K68"/>
  <c r="G68"/>
  <c r="E68"/>
  <c r="C68"/>
  <c r="W34"/>
  <c r="U34"/>
  <c r="S34"/>
  <c r="Q34"/>
  <c r="O34"/>
  <c r="M34"/>
  <c r="K34"/>
  <c r="I34"/>
  <c r="G34"/>
  <c r="E34"/>
  <c r="C34"/>
  <c r="A1" i="8"/>
  <c r="F27"/>
  <c r="F35"/>
  <c r="E27"/>
  <c r="E35"/>
  <c r="D27"/>
  <c r="D35"/>
  <c r="C27"/>
  <c r="C35"/>
  <c r="U67" i="9"/>
  <c r="S67"/>
  <c r="Q67"/>
  <c r="O67"/>
  <c r="M67"/>
  <c r="K67"/>
  <c r="I67"/>
  <c r="G67"/>
  <c r="E67"/>
  <c r="C67"/>
  <c r="U66"/>
  <c r="S66"/>
  <c r="Q66"/>
  <c r="O66"/>
  <c r="M66"/>
  <c r="K66"/>
  <c r="I66"/>
  <c r="G66"/>
  <c r="E66"/>
  <c r="C66"/>
  <c r="U64"/>
  <c r="S64"/>
  <c r="Q64"/>
  <c r="O64"/>
  <c r="M64"/>
  <c r="K64"/>
  <c r="I64"/>
  <c r="G64"/>
  <c r="E64"/>
  <c r="C64"/>
  <c r="V63"/>
  <c r="U63"/>
  <c r="I63"/>
  <c r="U62"/>
  <c r="S62"/>
  <c r="Q62"/>
  <c r="O62"/>
  <c r="M62"/>
  <c r="K62"/>
  <c r="I62"/>
  <c r="G62"/>
  <c r="E62"/>
  <c r="C62"/>
  <c r="U59"/>
  <c r="S59"/>
  <c r="Q59"/>
  <c r="O59"/>
  <c r="M59"/>
  <c r="K59"/>
  <c r="I59"/>
  <c r="G59"/>
  <c r="E59"/>
  <c r="C59"/>
  <c r="U58"/>
  <c r="S58"/>
  <c r="Q58"/>
  <c r="O58"/>
  <c r="M58"/>
  <c r="K58"/>
  <c r="I58"/>
  <c r="G58"/>
  <c r="E58"/>
  <c r="C58"/>
  <c r="U57"/>
  <c r="S57"/>
  <c r="Q57"/>
  <c r="O57"/>
  <c r="M57"/>
  <c r="K57"/>
  <c r="I57"/>
  <c r="G57"/>
  <c r="E57"/>
  <c r="C57"/>
  <c r="V56"/>
  <c r="U56"/>
  <c r="S56"/>
  <c r="Q56"/>
  <c r="O56"/>
  <c r="M56"/>
  <c r="K56"/>
  <c r="I56"/>
  <c r="G56"/>
  <c r="E56"/>
  <c r="C56"/>
  <c r="U55"/>
  <c r="S55"/>
  <c r="Q55"/>
  <c r="O55"/>
  <c r="M55"/>
  <c r="K55"/>
  <c r="I55"/>
  <c r="G55"/>
  <c r="E55"/>
  <c r="C55"/>
  <c r="U54"/>
  <c r="S54"/>
  <c r="Q54"/>
  <c r="O54"/>
  <c r="M54"/>
  <c r="K54"/>
  <c r="I54"/>
  <c r="G54"/>
  <c r="E54"/>
  <c r="C54"/>
  <c r="U53"/>
  <c r="S53"/>
  <c r="Q53"/>
  <c r="O53"/>
  <c r="M53"/>
  <c r="K53"/>
  <c r="I53"/>
  <c r="G53"/>
  <c r="E53"/>
  <c r="C53"/>
  <c r="U52"/>
  <c r="S52"/>
  <c r="Q52"/>
  <c r="O52"/>
  <c r="M52"/>
  <c r="K52"/>
  <c r="I52"/>
  <c r="G52"/>
  <c r="E52"/>
  <c r="C52"/>
  <c r="U51"/>
  <c r="S51"/>
  <c r="Q51"/>
  <c r="O51"/>
  <c r="M51"/>
  <c r="K51"/>
  <c r="I51"/>
  <c r="G51"/>
  <c r="E51"/>
  <c r="C51"/>
  <c r="U50"/>
  <c r="S50"/>
  <c r="Q50"/>
  <c r="O50"/>
  <c r="M50"/>
  <c r="K50"/>
  <c r="I50"/>
  <c r="G50"/>
  <c r="E50"/>
  <c r="C50"/>
  <c r="U49"/>
  <c r="S49"/>
  <c r="Q49"/>
  <c r="O49"/>
  <c r="M49"/>
  <c r="K49"/>
  <c r="I49"/>
  <c r="G49"/>
  <c r="E49"/>
  <c r="C49"/>
  <c r="U48"/>
  <c r="S48"/>
  <c r="Q48"/>
  <c r="O48"/>
  <c r="M48"/>
  <c r="K48"/>
  <c r="I48"/>
  <c r="G48"/>
  <c r="E48"/>
  <c r="C48"/>
  <c r="U47"/>
  <c r="S47"/>
  <c r="Q47"/>
  <c r="O47"/>
  <c r="M47"/>
  <c r="K47"/>
  <c r="I47"/>
  <c r="G47"/>
  <c r="E47"/>
  <c r="C47"/>
  <c r="U46"/>
  <c r="S46"/>
  <c r="Q46"/>
  <c r="O46"/>
  <c r="M46"/>
  <c r="K46"/>
  <c r="I46"/>
  <c r="G46"/>
  <c r="E46"/>
  <c r="C46"/>
  <c r="U45"/>
  <c r="S45"/>
  <c r="Q45"/>
  <c r="O45"/>
  <c r="M45"/>
  <c r="K45"/>
  <c r="I45"/>
  <c r="G45"/>
  <c r="E45"/>
  <c r="C45"/>
  <c r="U44"/>
  <c r="S44"/>
  <c r="Q44"/>
  <c r="O44"/>
  <c r="M44"/>
  <c r="K44"/>
  <c r="I44"/>
  <c r="G44"/>
  <c r="E44"/>
  <c r="C44"/>
  <c r="U43"/>
  <c r="S43"/>
  <c r="Q43"/>
  <c r="O43"/>
  <c r="M43"/>
  <c r="K43"/>
  <c r="I43"/>
  <c r="G43"/>
  <c r="E43"/>
  <c r="C43"/>
  <c r="U42"/>
  <c r="S42"/>
  <c r="Q42"/>
  <c r="O42"/>
  <c r="M42"/>
  <c r="K42"/>
  <c r="I42"/>
  <c r="G42"/>
  <c r="E42"/>
  <c r="C42"/>
  <c r="U41"/>
  <c r="S41"/>
  <c r="Q41"/>
  <c r="O41"/>
  <c r="M41"/>
  <c r="K41"/>
  <c r="I41"/>
  <c r="G41"/>
  <c r="E41"/>
  <c r="C41"/>
  <c r="U40"/>
  <c r="S40"/>
  <c r="Q40"/>
  <c r="O40"/>
  <c r="M40"/>
  <c r="K40"/>
  <c r="I40"/>
  <c r="G40"/>
  <c r="E40"/>
  <c r="C40"/>
  <c r="U39"/>
  <c r="S39"/>
  <c r="Q39"/>
  <c r="O39"/>
  <c r="M39"/>
  <c r="K39"/>
  <c r="I39"/>
  <c r="G39"/>
  <c r="E39"/>
  <c r="C39"/>
  <c r="B35"/>
  <c r="W33"/>
  <c r="U33"/>
  <c r="S33"/>
  <c r="Q33"/>
  <c r="O33"/>
  <c r="M33"/>
  <c r="K33"/>
  <c r="I33"/>
  <c r="G33"/>
  <c r="E33"/>
  <c r="C33"/>
  <c r="W32"/>
  <c r="U32"/>
  <c r="S32"/>
  <c r="Q32"/>
  <c r="O32"/>
  <c r="M32"/>
  <c r="K32"/>
  <c r="I32"/>
  <c r="G32"/>
  <c r="E32"/>
  <c r="C32"/>
  <c r="W30"/>
  <c r="U30"/>
  <c r="S30"/>
  <c r="Q30"/>
  <c r="O30"/>
  <c r="M30"/>
  <c r="K30"/>
  <c r="I30"/>
  <c r="G30"/>
  <c r="E30"/>
  <c r="C30"/>
  <c r="I29"/>
  <c r="G29"/>
  <c r="E29"/>
  <c r="W28"/>
  <c r="U28"/>
  <c r="S28"/>
  <c r="Q28"/>
  <c r="O28"/>
  <c r="M28"/>
  <c r="K28"/>
  <c r="I28"/>
  <c r="G28"/>
  <c r="E28"/>
  <c r="C28"/>
  <c r="W25"/>
  <c r="U25"/>
  <c r="S25"/>
  <c r="Q25"/>
  <c r="O25"/>
  <c r="M25"/>
  <c r="K25"/>
  <c r="I25"/>
  <c r="G25"/>
  <c r="E25"/>
  <c r="C25"/>
  <c r="W24"/>
  <c r="U24"/>
  <c r="S24"/>
  <c r="Q24"/>
  <c r="O24"/>
  <c r="M24"/>
  <c r="K24"/>
  <c r="I24"/>
  <c r="G24"/>
  <c r="E24"/>
  <c r="C24"/>
  <c r="W23"/>
  <c r="U23"/>
  <c r="S23"/>
  <c r="Q23"/>
  <c r="O23"/>
  <c r="M23"/>
  <c r="K23"/>
  <c r="I23"/>
  <c r="G23"/>
  <c r="E23"/>
  <c r="C23"/>
  <c r="W22"/>
  <c r="U22"/>
  <c r="S22"/>
  <c r="Q22"/>
  <c r="O22"/>
  <c r="M22"/>
  <c r="K22"/>
  <c r="I22"/>
  <c r="G22"/>
  <c r="E22"/>
  <c r="C22"/>
  <c r="W21"/>
  <c r="U21"/>
  <c r="S21"/>
  <c r="Q21"/>
  <c r="O21"/>
  <c r="M21"/>
  <c r="K21"/>
  <c r="I21"/>
  <c r="G21"/>
  <c r="E21"/>
  <c r="C21"/>
  <c r="W20"/>
  <c r="U20"/>
  <c r="S20"/>
  <c r="Q20"/>
  <c r="O20"/>
  <c r="M20"/>
  <c r="K20"/>
  <c r="I20"/>
  <c r="G20"/>
  <c r="E20"/>
  <c r="C20"/>
  <c r="W19"/>
  <c r="U19"/>
  <c r="S19"/>
  <c r="Q19"/>
  <c r="O19"/>
  <c r="M19"/>
  <c r="K19"/>
  <c r="I19"/>
  <c r="G19"/>
  <c r="E19"/>
  <c r="C19"/>
  <c r="W18"/>
  <c r="U18"/>
  <c r="S18"/>
  <c r="Q18"/>
  <c r="O18"/>
  <c r="M18"/>
  <c r="K18"/>
  <c r="I18"/>
  <c r="G18"/>
  <c r="E18"/>
  <c r="C18"/>
  <c r="W17"/>
  <c r="U17"/>
  <c r="S17"/>
  <c r="Q17"/>
  <c r="O17"/>
  <c r="M17"/>
  <c r="K17"/>
  <c r="I17"/>
  <c r="G17"/>
  <c r="E17"/>
  <c r="C17"/>
  <c r="W16"/>
  <c r="U16"/>
  <c r="S16"/>
  <c r="Q16"/>
  <c r="O16"/>
  <c r="M16"/>
  <c r="K16"/>
  <c r="I16"/>
  <c r="G16"/>
  <c r="E16"/>
  <c r="C16"/>
  <c r="W15"/>
  <c r="U15"/>
  <c r="S15"/>
  <c r="Q15"/>
  <c r="O15"/>
  <c r="M15"/>
  <c r="K15"/>
  <c r="I15"/>
  <c r="G15"/>
  <c r="E15"/>
  <c r="C15"/>
  <c r="W14"/>
  <c r="U14"/>
  <c r="S14"/>
  <c r="Q14"/>
  <c r="O14"/>
  <c r="M14"/>
  <c r="K14"/>
  <c r="I14"/>
  <c r="G14"/>
  <c r="E14"/>
  <c r="C14"/>
  <c r="W13"/>
  <c r="U13"/>
  <c r="S13"/>
  <c r="Q13"/>
  <c r="O13"/>
  <c r="M13"/>
  <c r="K13"/>
  <c r="I13"/>
  <c r="G13"/>
  <c r="E13"/>
  <c r="C13"/>
  <c r="W12"/>
  <c r="U12"/>
  <c r="S12"/>
  <c r="Q12"/>
  <c r="O12"/>
  <c r="M12"/>
  <c r="K12"/>
  <c r="I12"/>
  <c r="G12"/>
  <c r="E12"/>
  <c r="C12"/>
  <c r="W11"/>
  <c r="U11"/>
  <c r="S11"/>
  <c r="Q11"/>
  <c r="O11"/>
  <c r="M11"/>
  <c r="K11"/>
  <c r="I11"/>
  <c r="G11"/>
  <c r="E11"/>
  <c r="C11"/>
  <c r="W10"/>
  <c r="U10"/>
  <c r="S10"/>
  <c r="Q10"/>
  <c r="O10"/>
  <c r="M10"/>
  <c r="K10"/>
  <c r="I10"/>
  <c r="G10"/>
  <c r="E10"/>
  <c r="C10"/>
  <c r="W9"/>
  <c r="U9"/>
  <c r="S9"/>
  <c r="Q9"/>
  <c r="O9"/>
  <c r="M9"/>
  <c r="K9"/>
  <c r="I9"/>
  <c r="G9"/>
  <c r="E9"/>
  <c r="C9"/>
  <c r="W8"/>
  <c r="U8"/>
  <c r="S8"/>
  <c r="Q8"/>
  <c r="O8"/>
  <c r="M8"/>
  <c r="K8"/>
  <c r="I8"/>
  <c r="G8"/>
  <c r="E8"/>
  <c r="C8"/>
  <c r="W7"/>
  <c r="U7"/>
  <c r="S7"/>
  <c r="Q7"/>
  <c r="O7"/>
  <c r="M7"/>
  <c r="K7"/>
  <c r="I7"/>
  <c r="G7"/>
  <c r="E7"/>
  <c r="C7"/>
  <c r="W6"/>
  <c r="U6"/>
  <c r="S6"/>
  <c r="Q6"/>
  <c r="O6"/>
  <c r="M6"/>
  <c r="K6"/>
  <c r="I6"/>
  <c r="G6"/>
  <c r="E6"/>
  <c r="C6"/>
  <c r="W5"/>
  <c r="U5"/>
  <c r="S5"/>
  <c r="Q5"/>
  <c r="O5"/>
  <c r="M5"/>
  <c r="K5"/>
  <c r="I5"/>
  <c r="G5"/>
  <c r="E5"/>
  <c r="C5"/>
  <c r="A1"/>
  <c r="T67"/>
  <c r="T60"/>
  <c r="T56"/>
  <c r="T52"/>
  <c r="T48"/>
  <c r="T44"/>
  <c r="T40"/>
  <c r="T39"/>
  <c r="R67"/>
  <c r="R60"/>
  <c r="R56"/>
  <c r="R52"/>
  <c r="R48"/>
  <c r="R44"/>
  <c r="R40"/>
  <c r="R39"/>
  <c r="P67"/>
  <c r="P66"/>
  <c r="P59"/>
  <c r="P55"/>
  <c r="P51"/>
  <c r="P47"/>
  <c r="P43"/>
  <c r="P39"/>
  <c r="N66"/>
  <c r="N60"/>
  <c r="N56"/>
  <c r="N52"/>
  <c r="N48"/>
  <c r="N44"/>
  <c r="N40"/>
  <c r="L39"/>
  <c r="J67"/>
  <c r="J62"/>
  <c r="J57"/>
  <c r="J53"/>
  <c r="J49"/>
  <c r="J45"/>
  <c r="J41"/>
  <c r="H66"/>
  <c r="H59"/>
  <c r="H55"/>
  <c r="H51"/>
  <c r="H47"/>
  <c r="H43"/>
  <c r="F39"/>
  <c r="D67"/>
  <c r="D56"/>
  <c r="D55"/>
  <c r="D51"/>
  <c r="D48"/>
  <c r="D40"/>
  <c r="D52"/>
  <c r="D44"/>
  <c r="X28"/>
  <c r="X23"/>
  <c r="X19"/>
  <c r="X15"/>
  <c r="X11"/>
  <c r="X7"/>
  <c r="V30"/>
  <c r="V24"/>
  <c r="V20"/>
  <c r="V16"/>
  <c r="V12"/>
  <c r="V8"/>
  <c r="T25"/>
  <c r="T24"/>
  <c r="T19"/>
  <c r="T16"/>
  <c r="T13"/>
  <c r="T9"/>
  <c r="T8"/>
  <c r="T30"/>
  <c r="T20"/>
  <c r="T12"/>
  <c r="T5"/>
  <c r="R30"/>
  <c r="R24"/>
  <c r="R20"/>
  <c r="R16"/>
  <c r="R12"/>
  <c r="R8"/>
  <c r="P30"/>
  <c r="P24"/>
  <c r="P20"/>
  <c r="P16"/>
  <c r="P12"/>
  <c r="P8"/>
  <c r="N30"/>
  <c r="N24"/>
  <c r="N20"/>
  <c r="N16"/>
  <c r="N12"/>
  <c r="N8"/>
  <c r="N5"/>
  <c r="H40"/>
  <c r="H42"/>
  <c r="H44"/>
  <c r="H46"/>
  <c r="H48"/>
  <c r="H50"/>
  <c r="H52"/>
  <c r="H54"/>
  <c r="H56"/>
  <c r="H58"/>
  <c r="H60"/>
  <c r="H64"/>
  <c r="H67"/>
  <c r="H39"/>
  <c r="F41"/>
  <c r="F42"/>
  <c r="F43"/>
  <c r="F45"/>
  <c r="F46"/>
  <c r="F47"/>
  <c r="F49"/>
  <c r="F50"/>
  <c r="F51"/>
  <c r="F53"/>
  <c r="F54"/>
  <c r="F55"/>
  <c r="F57"/>
  <c r="F58"/>
  <c r="F59"/>
  <c r="F62"/>
  <c r="F64"/>
  <c r="F66"/>
  <c r="D41"/>
  <c r="D42"/>
  <c r="D43"/>
  <c r="D45"/>
  <c r="D46"/>
  <c r="D47"/>
  <c r="D49"/>
  <c r="D50"/>
  <c r="D53"/>
  <c r="D54"/>
  <c r="D57"/>
  <c r="D58"/>
  <c r="D59"/>
  <c r="D62"/>
  <c r="D64"/>
  <c r="D66"/>
  <c r="D39"/>
  <c r="X6"/>
  <c r="X8"/>
  <c r="X9"/>
  <c r="X10"/>
  <c r="X12"/>
  <c r="X13"/>
  <c r="X14"/>
  <c r="X16"/>
  <c r="X17"/>
  <c r="X18"/>
  <c r="X20"/>
  <c r="X21"/>
  <c r="X22"/>
  <c r="X25"/>
  <c r="X26"/>
  <c r="X30"/>
  <c r="X32"/>
  <c r="X33"/>
  <c r="X5"/>
  <c r="V6"/>
  <c r="V7"/>
  <c r="V9"/>
  <c r="V10"/>
  <c r="V11"/>
  <c r="V13"/>
  <c r="V14"/>
  <c r="V15"/>
  <c r="V17"/>
  <c r="V18"/>
  <c r="V19"/>
  <c r="V21"/>
  <c r="V22"/>
  <c r="V23"/>
  <c r="V25"/>
  <c r="V26"/>
  <c r="V28"/>
  <c r="V32"/>
  <c r="V33"/>
  <c r="V5"/>
  <c r="T6"/>
  <c r="T7"/>
  <c r="T10"/>
  <c r="T11"/>
  <c r="T14"/>
  <c r="T15"/>
  <c r="T18"/>
  <c r="T21"/>
  <c r="T22"/>
  <c r="T23"/>
  <c r="T26"/>
  <c r="T28"/>
  <c r="T32"/>
  <c r="T33"/>
  <c r="R6"/>
  <c r="R7"/>
  <c r="R9"/>
  <c r="R10"/>
  <c r="R11"/>
  <c r="R13"/>
  <c r="R14"/>
  <c r="R15"/>
  <c r="R17"/>
  <c r="R18"/>
  <c r="R19"/>
  <c r="R21"/>
  <c r="R22"/>
  <c r="R23"/>
  <c r="R25"/>
  <c r="R26"/>
  <c r="R28"/>
  <c r="R32"/>
  <c r="R33"/>
  <c r="R5"/>
  <c r="P6"/>
  <c r="P7"/>
  <c r="P9"/>
  <c r="P10"/>
  <c r="P11"/>
  <c r="P13"/>
  <c r="P14"/>
  <c r="P15"/>
  <c r="P17"/>
  <c r="P18"/>
  <c r="P19"/>
  <c r="P21"/>
  <c r="P22"/>
  <c r="P23"/>
  <c r="P25"/>
  <c r="P26"/>
  <c r="P28"/>
  <c r="P32"/>
  <c r="P33"/>
  <c r="P5"/>
  <c r="N6"/>
  <c r="N7"/>
  <c r="N9"/>
  <c r="N10"/>
  <c r="N11"/>
  <c r="N13"/>
  <c r="N14"/>
  <c r="N15"/>
  <c r="N17"/>
  <c r="N18"/>
  <c r="N19"/>
  <c r="N21"/>
  <c r="N22"/>
  <c r="N23"/>
  <c r="N25"/>
  <c r="N26"/>
  <c r="N28"/>
  <c r="N32"/>
  <c r="N33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8"/>
  <c r="L30"/>
  <c r="L32"/>
  <c r="L33"/>
  <c r="L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8"/>
  <c r="J29"/>
  <c r="J30"/>
  <c r="J32"/>
  <c r="J33"/>
  <c r="J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8"/>
  <c r="H29"/>
  <c r="H30"/>
  <c r="H32"/>
  <c r="H33"/>
  <c r="H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2"/>
  <c r="F33"/>
  <c r="F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8"/>
  <c r="D30"/>
  <c r="D32"/>
  <c r="D33"/>
  <c r="D5"/>
  <c r="J40"/>
  <c r="J42"/>
  <c r="J43"/>
  <c r="J44"/>
  <c r="J46"/>
  <c r="J47"/>
  <c r="J48"/>
  <c r="J50"/>
  <c r="J51"/>
  <c r="J52"/>
  <c r="J54"/>
  <c r="J55"/>
  <c r="J56"/>
  <c r="J58"/>
  <c r="J59"/>
  <c r="J60"/>
  <c r="J63"/>
  <c r="J64"/>
  <c r="J66"/>
  <c r="J39"/>
  <c r="L41"/>
  <c r="L42"/>
  <c r="L43"/>
  <c r="L45"/>
  <c r="L46"/>
  <c r="L47"/>
  <c r="L49"/>
  <c r="L50"/>
  <c r="L51"/>
  <c r="L53"/>
  <c r="L54"/>
  <c r="L55"/>
  <c r="L57"/>
  <c r="L58"/>
  <c r="L59"/>
  <c r="L62"/>
  <c r="L64"/>
  <c r="L66"/>
  <c r="N41"/>
  <c r="N42"/>
  <c r="N43"/>
  <c r="N45"/>
  <c r="N46"/>
  <c r="N47"/>
  <c r="N49"/>
  <c r="N50"/>
  <c r="N51"/>
  <c r="N53"/>
  <c r="N54"/>
  <c r="N55"/>
  <c r="N57"/>
  <c r="N58"/>
  <c r="N59"/>
  <c r="N62"/>
  <c r="N64"/>
  <c r="N67"/>
  <c r="N39"/>
  <c r="P64"/>
  <c r="P40"/>
  <c r="P41"/>
  <c r="P42"/>
  <c r="P44"/>
  <c r="P45"/>
  <c r="P46"/>
  <c r="P48"/>
  <c r="P49"/>
  <c r="P50"/>
  <c r="P52"/>
  <c r="P53"/>
  <c r="P54"/>
  <c r="P56"/>
  <c r="P57"/>
  <c r="P58"/>
  <c r="P60"/>
  <c r="P62"/>
  <c r="R41"/>
  <c r="R42"/>
  <c r="R43"/>
  <c r="R45"/>
  <c r="R46"/>
  <c r="R47"/>
  <c r="R49"/>
  <c r="R50"/>
  <c r="R51"/>
  <c r="R53"/>
  <c r="R54"/>
  <c r="R55"/>
  <c r="R57"/>
  <c r="R58"/>
  <c r="R59"/>
  <c r="R62"/>
  <c r="R64"/>
  <c r="R66"/>
  <c r="T64"/>
  <c r="T41"/>
  <c r="T42"/>
  <c r="T45"/>
  <c r="T46"/>
  <c r="T49"/>
  <c r="T50"/>
  <c r="T53"/>
  <c r="T54"/>
  <c r="T57"/>
  <c r="T58"/>
  <c r="T62"/>
  <c r="T66"/>
  <c r="V40"/>
  <c r="V41"/>
  <c r="V42"/>
  <c r="V43"/>
  <c r="V44"/>
  <c r="V45"/>
  <c r="V46"/>
  <c r="V47"/>
  <c r="V48"/>
  <c r="V49"/>
  <c r="V50"/>
  <c r="V51"/>
  <c r="V52"/>
  <c r="V53"/>
  <c r="V54"/>
  <c r="V55"/>
  <c r="V57"/>
  <c r="V58"/>
  <c r="V59"/>
  <c r="V60"/>
  <c r="V62"/>
  <c r="V64"/>
  <c r="V66"/>
  <c r="V67"/>
  <c r="V39"/>
  <c r="Q27" l="1"/>
  <c r="R179" i="10"/>
  <c r="E27" i="9"/>
  <c r="O327" i="10"/>
  <c r="N327"/>
  <c r="S142"/>
  <c r="O142"/>
  <c r="S327"/>
  <c r="R327"/>
  <c r="N142"/>
  <c r="M142"/>
  <c r="Q142"/>
  <c r="U142"/>
  <c r="M327"/>
  <c r="Q327"/>
  <c r="U327"/>
  <c r="R142"/>
  <c r="P142"/>
  <c r="P327"/>
  <c r="Q179"/>
  <c r="N179"/>
  <c r="Q61" i="9"/>
  <c r="M61"/>
  <c r="M179" i="10"/>
  <c r="U179"/>
  <c r="P179"/>
  <c r="T179"/>
  <c r="C61" i="9"/>
  <c r="O179" i="10"/>
  <c r="U61" i="9"/>
  <c r="Q512" i="10"/>
  <c r="T512"/>
  <c r="P512"/>
  <c r="M512"/>
  <c r="U512"/>
  <c r="I61" i="9"/>
  <c r="O512" i="10"/>
  <c r="S512"/>
  <c r="N512"/>
  <c r="U27" i="9"/>
  <c r="K64" i="6"/>
  <c r="K61" i="9"/>
  <c r="S64" i="6"/>
  <c r="S61" i="9"/>
  <c r="O64" i="6"/>
  <c r="O61" i="9"/>
  <c r="N475" i="10"/>
  <c r="R475"/>
  <c r="Q475"/>
  <c r="P475"/>
  <c r="T475"/>
  <c r="M475"/>
  <c r="U475"/>
  <c r="O475"/>
  <c r="T4" i="9"/>
  <c r="H38"/>
  <c r="P38"/>
  <c r="L4"/>
  <c r="H4"/>
  <c r="X4"/>
  <c r="D38"/>
  <c r="T38"/>
  <c r="P4"/>
  <c r="L38"/>
  <c r="J4"/>
  <c r="R4"/>
  <c r="F38"/>
  <c r="N38"/>
  <c r="V38"/>
  <c r="F4"/>
  <c r="N4"/>
  <c r="V4"/>
  <c r="J38"/>
  <c r="T59"/>
  <c r="T55"/>
  <c r="T51"/>
  <c r="T47"/>
  <c r="T43"/>
  <c r="L60"/>
  <c r="L52"/>
  <c r="L48"/>
  <c r="L40"/>
  <c r="L67"/>
  <c r="L56"/>
  <c r="L44"/>
  <c r="H62"/>
  <c r="H57"/>
  <c r="H53"/>
  <c r="H49"/>
  <c r="H45"/>
  <c r="H41"/>
  <c r="F67"/>
  <c r="F60"/>
  <c r="F52"/>
  <c r="F48"/>
  <c r="F44"/>
  <c r="F40"/>
  <c r="F56"/>
  <c r="D60"/>
  <c r="X24"/>
  <c r="T17"/>
  <c r="B35" i="6" l="1"/>
  <c r="B35" i="4"/>
  <c r="T44" i="6" l="1"/>
  <c r="T46"/>
  <c r="T48"/>
  <c r="T50"/>
  <c r="T52"/>
  <c r="T54"/>
  <c r="T56"/>
  <c r="T58"/>
  <c r="T60"/>
  <c r="T62"/>
  <c r="T65"/>
  <c r="T69"/>
  <c r="T42"/>
  <c r="R45"/>
  <c r="R47"/>
  <c r="R49"/>
  <c r="R51"/>
  <c r="R53"/>
  <c r="R55"/>
  <c r="R57"/>
  <c r="R59"/>
  <c r="R61"/>
  <c r="R63"/>
  <c r="R67"/>
  <c r="R70"/>
  <c r="P44"/>
  <c r="P46"/>
  <c r="P48"/>
  <c r="P50"/>
  <c r="P52"/>
  <c r="P54"/>
  <c r="P56"/>
  <c r="P58"/>
  <c r="P60"/>
  <c r="P62"/>
  <c r="P65"/>
  <c r="P69"/>
  <c r="P42"/>
  <c r="N44"/>
  <c r="N46"/>
  <c r="N48"/>
  <c r="N50"/>
  <c r="N52"/>
  <c r="N54"/>
  <c r="N56"/>
  <c r="N58"/>
  <c r="N60"/>
  <c r="N62"/>
  <c r="N65"/>
  <c r="N69"/>
  <c r="N42"/>
  <c r="L44"/>
  <c r="L46"/>
  <c r="L48"/>
  <c r="L50"/>
  <c r="L52"/>
  <c r="L54"/>
  <c r="L56"/>
  <c r="L58"/>
  <c r="L60"/>
  <c r="L62"/>
  <c r="L65"/>
  <c r="L69"/>
  <c r="L42"/>
  <c r="J44"/>
  <c r="J46"/>
  <c r="J48"/>
  <c r="J50"/>
  <c r="J52"/>
  <c r="J54"/>
  <c r="J56"/>
  <c r="J58"/>
  <c r="J60"/>
  <c r="J62"/>
  <c r="J65"/>
  <c r="J67"/>
  <c r="J70"/>
  <c r="H44"/>
  <c r="H46"/>
  <c r="H48"/>
  <c r="H49"/>
  <c r="H50"/>
  <c r="H52"/>
  <c r="H53"/>
  <c r="H54"/>
  <c r="H56"/>
  <c r="H57"/>
  <c r="H58"/>
  <c r="H60"/>
  <c r="H61"/>
  <c r="H62"/>
  <c r="H65"/>
  <c r="H67"/>
  <c r="H69"/>
  <c r="H42"/>
  <c r="F44"/>
  <c r="F45"/>
  <c r="F46"/>
  <c r="F48"/>
  <c r="F49"/>
  <c r="F50"/>
  <c r="F52"/>
  <c r="F53"/>
  <c r="F54"/>
  <c r="F56"/>
  <c r="F57"/>
  <c r="F58"/>
  <c r="F59"/>
  <c r="F60"/>
  <c r="F61"/>
  <c r="F62"/>
  <c r="F65"/>
  <c r="F67"/>
  <c r="F69"/>
  <c r="F42"/>
  <c r="D44"/>
  <c r="D46"/>
  <c r="D48"/>
  <c r="D50"/>
  <c r="D52"/>
  <c r="D54"/>
  <c r="D56"/>
  <c r="D58"/>
  <c r="D60"/>
  <c r="D62"/>
  <c r="D65"/>
  <c r="D69"/>
  <c r="D42"/>
  <c r="X7"/>
  <c r="X9"/>
  <c r="X11"/>
  <c r="X13"/>
  <c r="X15"/>
  <c r="X17"/>
  <c r="X19"/>
  <c r="X21"/>
  <c r="X23"/>
  <c r="X25"/>
  <c r="X28"/>
  <c r="X32"/>
  <c r="X5"/>
  <c r="V7"/>
  <c r="V9"/>
  <c r="V11"/>
  <c r="V13"/>
  <c r="V15"/>
  <c r="V17"/>
  <c r="V19"/>
  <c r="V21"/>
  <c r="V23"/>
  <c r="V25"/>
  <c r="V28"/>
  <c r="V32"/>
  <c r="V5"/>
  <c r="T7"/>
  <c r="T9"/>
  <c r="T11"/>
  <c r="T13"/>
  <c r="T15"/>
  <c r="T17"/>
  <c r="T19"/>
  <c r="T21"/>
  <c r="T23"/>
  <c r="T25"/>
  <c r="T28"/>
  <c r="T32"/>
  <c r="T5"/>
  <c r="R9"/>
  <c r="R11"/>
  <c r="R13"/>
  <c r="R15"/>
  <c r="R17"/>
  <c r="R19"/>
  <c r="R21"/>
  <c r="R23"/>
  <c r="R25"/>
  <c r="R28"/>
  <c r="R32"/>
  <c r="R5"/>
  <c r="P7"/>
  <c r="P9"/>
  <c r="P11"/>
  <c r="P13"/>
  <c r="P15"/>
  <c r="P17"/>
  <c r="P19"/>
  <c r="P21"/>
  <c r="P23"/>
  <c r="P25"/>
  <c r="P28"/>
  <c r="P32"/>
  <c r="P5"/>
  <c r="N7"/>
  <c r="N9"/>
  <c r="N10"/>
  <c r="N11"/>
  <c r="N13"/>
  <c r="N15"/>
  <c r="N17"/>
  <c r="N19"/>
  <c r="N21"/>
  <c r="N23"/>
  <c r="N25"/>
  <c r="N28"/>
  <c r="N32"/>
  <c r="N5"/>
  <c r="L9"/>
  <c r="L11"/>
  <c r="L13"/>
  <c r="L15"/>
  <c r="L17"/>
  <c r="L19"/>
  <c r="L21"/>
  <c r="L23"/>
  <c r="L25"/>
  <c r="L28"/>
  <c r="L32"/>
  <c r="L5"/>
  <c r="J9"/>
  <c r="J11"/>
  <c r="J13"/>
  <c r="J15"/>
  <c r="J17"/>
  <c r="J19"/>
  <c r="J21"/>
  <c r="J23"/>
  <c r="J25"/>
  <c r="J28"/>
  <c r="J30"/>
  <c r="J33"/>
  <c r="H9"/>
  <c r="H11"/>
  <c r="H13"/>
  <c r="H15"/>
  <c r="H17"/>
  <c r="H19"/>
  <c r="H21"/>
  <c r="H23"/>
  <c r="H25"/>
  <c r="H28"/>
  <c r="H30"/>
  <c r="H33"/>
  <c r="F7"/>
  <c r="F9"/>
  <c r="F11"/>
  <c r="F13"/>
  <c r="F15"/>
  <c r="F17"/>
  <c r="F19"/>
  <c r="F21"/>
  <c r="F23"/>
  <c r="F25"/>
  <c r="F28"/>
  <c r="F32"/>
  <c r="F5"/>
  <c r="D7"/>
  <c r="D9"/>
  <c r="D11"/>
  <c r="D13"/>
  <c r="D14"/>
  <c r="D15"/>
  <c r="D17"/>
  <c r="D19"/>
  <c r="D21"/>
  <c r="D23"/>
  <c r="D25"/>
  <c r="D28"/>
  <c r="D32"/>
  <c r="D5"/>
  <c r="T10"/>
  <c r="R10"/>
  <c r="L5" i="4"/>
  <c r="J5"/>
  <c r="H5"/>
  <c r="F5"/>
  <c r="D5"/>
  <c r="H45" i="6"/>
  <c r="D70"/>
  <c r="L33"/>
  <c r="D66" i="4"/>
  <c r="D67"/>
  <c r="J66" i="6"/>
  <c r="I66"/>
  <c r="I63" i="4"/>
  <c r="D5" i="7"/>
  <c r="E5"/>
  <c r="F5"/>
  <c r="G5"/>
  <c r="D6"/>
  <c r="E6"/>
  <c r="F6"/>
  <c r="G6"/>
  <c r="D7"/>
  <c r="E7"/>
  <c r="F7"/>
  <c r="G7"/>
  <c r="D8"/>
  <c r="E8"/>
  <c r="F8"/>
  <c r="G8"/>
  <c r="D9"/>
  <c r="E9"/>
  <c r="F9"/>
  <c r="G9"/>
  <c r="D10"/>
  <c r="E10"/>
  <c r="F10"/>
  <c r="G10"/>
  <c r="D11"/>
  <c r="E11"/>
  <c r="F11"/>
  <c r="G11"/>
  <c r="D12"/>
  <c r="E12"/>
  <c r="F12"/>
  <c r="G12"/>
  <c r="D13"/>
  <c r="E13"/>
  <c r="F13"/>
  <c r="G13"/>
  <c r="D14"/>
  <c r="E14"/>
  <c r="F14"/>
  <c r="G14"/>
  <c r="D15"/>
  <c r="E15"/>
  <c r="F15"/>
  <c r="G15"/>
  <c r="D16"/>
  <c r="E16"/>
  <c r="F16"/>
  <c r="G16"/>
  <c r="D17"/>
  <c r="E17"/>
  <c r="F17"/>
  <c r="G17"/>
  <c r="D18"/>
  <c r="E18"/>
  <c r="F18"/>
  <c r="G18"/>
  <c r="F4" i="6"/>
  <c r="H4"/>
  <c r="J4"/>
  <c r="L4"/>
  <c r="N4"/>
  <c r="P4"/>
  <c r="R4"/>
  <c r="T4"/>
  <c r="V4"/>
  <c r="X4"/>
  <c r="C5"/>
  <c r="E5"/>
  <c r="G5"/>
  <c r="I5"/>
  <c r="K5"/>
  <c r="M5"/>
  <c r="O5"/>
  <c r="S5"/>
  <c r="U5"/>
  <c r="W5"/>
  <c r="C6"/>
  <c r="E6"/>
  <c r="G6"/>
  <c r="I6"/>
  <c r="K6"/>
  <c r="M6"/>
  <c r="O6"/>
  <c r="S6"/>
  <c r="U6"/>
  <c r="W6"/>
  <c r="C7"/>
  <c r="E7"/>
  <c r="G7"/>
  <c r="I7"/>
  <c r="K7"/>
  <c r="M7"/>
  <c r="O7"/>
  <c r="S7"/>
  <c r="U7"/>
  <c r="W7"/>
  <c r="C8"/>
  <c r="E8"/>
  <c r="G8"/>
  <c r="I8"/>
  <c r="K8"/>
  <c r="M8"/>
  <c r="O8"/>
  <c r="S8"/>
  <c r="U8"/>
  <c r="W8"/>
  <c r="C9"/>
  <c r="E9"/>
  <c r="G9"/>
  <c r="I9"/>
  <c r="K9"/>
  <c r="M9"/>
  <c r="O9"/>
  <c r="S9"/>
  <c r="U9"/>
  <c r="W9"/>
  <c r="C10"/>
  <c r="E10"/>
  <c r="G10"/>
  <c r="I10"/>
  <c r="K10"/>
  <c r="M10"/>
  <c r="O10"/>
  <c r="S10"/>
  <c r="U10"/>
  <c r="W10"/>
  <c r="C11"/>
  <c r="E11"/>
  <c r="G11"/>
  <c r="I11"/>
  <c r="K11"/>
  <c r="M11"/>
  <c r="O11"/>
  <c r="S11"/>
  <c r="U11"/>
  <c r="W11"/>
  <c r="C12"/>
  <c r="E12"/>
  <c r="G12"/>
  <c r="I12"/>
  <c r="K12"/>
  <c r="M12"/>
  <c r="O12"/>
  <c r="S12"/>
  <c r="U12"/>
  <c r="W12"/>
  <c r="C13"/>
  <c r="E13"/>
  <c r="G13"/>
  <c r="I13"/>
  <c r="K13"/>
  <c r="M13"/>
  <c r="O13"/>
  <c r="S13"/>
  <c r="U13"/>
  <c r="W13"/>
  <c r="C14"/>
  <c r="E14"/>
  <c r="G14"/>
  <c r="I14"/>
  <c r="K14"/>
  <c r="M14"/>
  <c r="O14"/>
  <c r="S14"/>
  <c r="U14"/>
  <c r="W14"/>
  <c r="E15"/>
  <c r="G15"/>
  <c r="I15"/>
  <c r="K15"/>
  <c r="M15"/>
  <c r="O15"/>
  <c r="S15"/>
  <c r="U15"/>
  <c r="W15"/>
  <c r="C16"/>
  <c r="E16"/>
  <c r="G16"/>
  <c r="I16"/>
  <c r="K16"/>
  <c r="M16"/>
  <c r="O16"/>
  <c r="S16"/>
  <c r="U16"/>
  <c r="W16"/>
  <c r="C17"/>
  <c r="E17"/>
  <c r="G17"/>
  <c r="I17"/>
  <c r="K17"/>
  <c r="M17"/>
  <c r="O17"/>
  <c r="S17"/>
  <c r="U17"/>
  <c r="W17"/>
  <c r="C18"/>
  <c r="E18"/>
  <c r="G18"/>
  <c r="I18"/>
  <c r="K18"/>
  <c r="M18"/>
  <c r="O18"/>
  <c r="S18"/>
  <c r="U18"/>
  <c r="W18"/>
  <c r="C19"/>
  <c r="E19"/>
  <c r="G19"/>
  <c r="I19"/>
  <c r="K19"/>
  <c r="M19"/>
  <c r="O19"/>
  <c r="S19"/>
  <c r="U19"/>
  <c r="W19"/>
  <c r="C20"/>
  <c r="E20"/>
  <c r="G20"/>
  <c r="I20"/>
  <c r="K20"/>
  <c r="M20"/>
  <c r="O20"/>
  <c r="S20"/>
  <c r="U20"/>
  <c r="W20"/>
  <c r="C21"/>
  <c r="E21"/>
  <c r="G21"/>
  <c r="I21"/>
  <c r="K21"/>
  <c r="M21"/>
  <c r="O21"/>
  <c r="S21"/>
  <c r="U21"/>
  <c r="W21"/>
  <c r="C22"/>
  <c r="E22"/>
  <c r="G22"/>
  <c r="I22"/>
  <c r="K22"/>
  <c r="M22"/>
  <c r="O22"/>
  <c r="S22"/>
  <c r="U22"/>
  <c r="W22"/>
  <c r="C23"/>
  <c r="E23"/>
  <c r="G23"/>
  <c r="I23"/>
  <c r="K23"/>
  <c r="M23"/>
  <c r="O23"/>
  <c r="S23"/>
  <c r="U23"/>
  <c r="W23"/>
  <c r="C24"/>
  <c r="E24"/>
  <c r="G24"/>
  <c r="I24"/>
  <c r="K24"/>
  <c r="M24"/>
  <c r="O24"/>
  <c r="S24"/>
  <c r="U24"/>
  <c r="W24"/>
  <c r="C25"/>
  <c r="E25"/>
  <c r="G25"/>
  <c r="I25"/>
  <c r="K25"/>
  <c r="M25"/>
  <c r="O25"/>
  <c r="S25"/>
  <c r="U25"/>
  <c r="W25"/>
  <c r="C28"/>
  <c r="E28"/>
  <c r="G28"/>
  <c r="I28"/>
  <c r="K28"/>
  <c r="M28"/>
  <c r="O28"/>
  <c r="S28"/>
  <c r="U28"/>
  <c r="W28"/>
  <c r="E29"/>
  <c r="I29"/>
  <c r="C30"/>
  <c r="E30"/>
  <c r="G30"/>
  <c r="I30"/>
  <c r="K30"/>
  <c r="M30"/>
  <c r="O30"/>
  <c r="U30"/>
  <c r="W30"/>
  <c r="C32"/>
  <c r="E32"/>
  <c r="G32"/>
  <c r="I32"/>
  <c r="K32"/>
  <c r="M32"/>
  <c r="O32"/>
  <c r="S32"/>
  <c r="U32"/>
  <c r="W32"/>
  <c r="C33"/>
  <c r="E33"/>
  <c r="G33"/>
  <c r="I33"/>
  <c r="K33"/>
  <c r="M33"/>
  <c r="O33"/>
  <c r="S33"/>
  <c r="U33"/>
  <c r="W33"/>
  <c r="D41"/>
  <c r="F41"/>
  <c r="H41"/>
  <c r="J41"/>
  <c r="L41"/>
  <c r="N41"/>
  <c r="P41"/>
  <c r="R41"/>
  <c r="T41"/>
  <c r="V41"/>
  <c r="C42"/>
  <c r="E42"/>
  <c r="G42"/>
  <c r="I42"/>
  <c r="K42"/>
  <c r="M42"/>
  <c r="O42"/>
  <c r="Q42"/>
  <c r="S42"/>
  <c r="C43"/>
  <c r="E43"/>
  <c r="G43"/>
  <c r="I43"/>
  <c r="K43"/>
  <c r="M43"/>
  <c r="O43"/>
  <c r="Q43"/>
  <c r="S43"/>
  <c r="C44"/>
  <c r="E44"/>
  <c r="G44"/>
  <c r="I44"/>
  <c r="K44"/>
  <c r="M44"/>
  <c r="O44"/>
  <c r="Q44"/>
  <c r="S44"/>
  <c r="C45"/>
  <c r="E45"/>
  <c r="G45"/>
  <c r="I45"/>
  <c r="K45"/>
  <c r="M45"/>
  <c r="O45"/>
  <c r="Q45"/>
  <c r="S45"/>
  <c r="C46"/>
  <c r="E46"/>
  <c r="G46"/>
  <c r="I46"/>
  <c r="K46"/>
  <c r="M46"/>
  <c r="O46"/>
  <c r="Q46"/>
  <c r="S46"/>
  <c r="C47"/>
  <c r="E47"/>
  <c r="G47"/>
  <c r="I47"/>
  <c r="K47"/>
  <c r="M47"/>
  <c r="O47"/>
  <c r="Q47"/>
  <c r="S47"/>
  <c r="C48"/>
  <c r="E48"/>
  <c r="G48"/>
  <c r="I48"/>
  <c r="K48"/>
  <c r="M48"/>
  <c r="O48"/>
  <c r="Q48"/>
  <c r="S48"/>
  <c r="C49"/>
  <c r="E49"/>
  <c r="G49"/>
  <c r="I49"/>
  <c r="K49"/>
  <c r="M49"/>
  <c r="O49"/>
  <c r="Q49"/>
  <c r="S49"/>
  <c r="C50"/>
  <c r="E50"/>
  <c r="G50"/>
  <c r="I50"/>
  <c r="K50"/>
  <c r="M50"/>
  <c r="O50"/>
  <c r="Q50"/>
  <c r="S50"/>
  <c r="C51"/>
  <c r="E51"/>
  <c r="G51"/>
  <c r="I51"/>
  <c r="K51"/>
  <c r="M51"/>
  <c r="O51"/>
  <c r="Q51"/>
  <c r="S51"/>
  <c r="C52"/>
  <c r="E52"/>
  <c r="G52"/>
  <c r="I52"/>
  <c r="K52"/>
  <c r="M52"/>
  <c r="O52"/>
  <c r="Q52"/>
  <c r="S52"/>
  <c r="C53"/>
  <c r="E53"/>
  <c r="G53"/>
  <c r="I53"/>
  <c r="K53"/>
  <c r="M53"/>
  <c r="O53"/>
  <c r="Q53"/>
  <c r="S53"/>
  <c r="C54"/>
  <c r="E54"/>
  <c r="G54"/>
  <c r="I54"/>
  <c r="K54"/>
  <c r="M54"/>
  <c r="O54"/>
  <c r="Q54"/>
  <c r="S54"/>
  <c r="C55"/>
  <c r="E55"/>
  <c r="G55"/>
  <c r="I55"/>
  <c r="K55"/>
  <c r="M55"/>
  <c r="O55"/>
  <c r="Q55"/>
  <c r="S55"/>
  <c r="C56"/>
  <c r="E56"/>
  <c r="G56"/>
  <c r="I56"/>
  <c r="K56"/>
  <c r="M56"/>
  <c r="O56"/>
  <c r="Q56"/>
  <c r="S56"/>
  <c r="C57"/>
  <c r="E57"/>
  <c r="G57"/>
  <c r="I57"/>
  <c r="K57"/>
  <c r="M57"/>
  <c r="O57"/>
  <c r="Q57"/>
  <c r="S57"/>
  <c r="C58"/>
  <c r="E58"/>
  <c r="G58"/>
  <c r="I58"/>
  <c r="K58"/>
  <c r="M58"/>
  <c r="O58"/>
  <c r="Q58"/>
  <c r="S58"/>
  <c r="C59"/>
  <c r="E59"/>
  <c r="G59"/>
  <c r="I59"/>
  <c r="K59"/>
  <c r="M59"/>
  <c r="O59"/>
  <c r="Q59"/>
  <c r="S59"/>
  <c r="C60"/>
  <c r="E60"/>
  <c r="G60"/>
  <c r="I60"/>
  <c r="K60"/>
  <c r="M60"/>
  <c r="O60"/>
  <c r="Q60"/>
  <c r="S60"/>
  <c r="C61"/>
  <c r="E61"/>
  <c r="G61"/>
  <c r="I61"/>
  <c r="K61"/>
  <c r="M61"/>
  <c r="O61"/>
  <c r="Q61"/>
  <c r="S61"/>
  <c r="C62"/>
  <c r="E62"/>
  <c r="G62"/>
  <c r="I62"/>
  <c r="K62"/>
  <c r="M62"/>
  <c r="O62"/>
  <c r="Q62"/>
  <c r="S62"/>
  <c r="C65"/>
  <c r="E65"/>
  <c r="G65"/>
  <c r="I65"/>
  <c r="K65"/>
  <c r="M65"/>
  <c r="O65"/>
  <c r="Q65"/>
  <c r="S65"/>
  <c r="C67"/>
  <c r="E67"/>
  <c r="G67"/>
  <c r="I67"/>
  <c r="K67"/>
  <c r="M67"/>
  <c r="O67"/>
  <c r="Q67"/>
  <c r="S67"/>
  <c r="C69"/>
  <c r="E69"/>
  <c r="G69"/>
  <c r="I69"/>
  <c r="K69"/>
  <c r="M69"/>
  <c r="O69"/>
  <c r="Q69"/>
  <c r="S69"/>
  <c r="C70"/>
  <c r="E70"/>
  <c r="G70"/>
  <c r="I70"/>
  <c r="K70"/>
  <c r="M70"/>
  <c r="O70"/>
  <c r="P70"/>
  <c r="Q70"/>
  <c r="S70"/>
  <c r="F4" i="4"/>
  <c r="H4"/>
  <c r="J4"/>
  <c r="L4"/>
  <c r="N4"/>
  <c r="P4"/>
  <c r="R4"/>
  <c r="T4"/>
  <c r="V4"/>
  <c r="X4"/>
  <c r="C5"/>
  <c r="C6" i="8" s="1"/>
  <c r="E5" i="4"/>
  <c r="G5"/>
  <c r="I5"/>
  <c r="K5"/>
  <c r="M5"/>
  <c r="O5"/>
  <c r="Q5"/>
  <c r="Q5" i="6" s="1"/>
  <c r="S5" i="4"/>
  <c r="U5"/>
  <c r="W5"/>
  <c r="C6"/>
  <c r="C7" i="8" s="1"/>
  <c r="E6" i="4"/>
  <c r="G6"/>
  <c r="I6"/>
  <c r="K6"/>
  <c r="M6"/>
  <c r="O6"/>
  <c r="Q6"/>
  <c r="Q6" i="6" s="1"/>
  <c r="S6" i="4"/>
  <c r="U6"/>
  <c r="W6"/>
  <c r="C7"/>
  <c r="C8" i="8" s="1"/>
  <c r="E7" i="4"/>
  <c r="G7"/>
  <c r="I7"/>
  <c r="K7"/>
  <c r="M7"/>
  <c r="O7"/>
  <c r="Q7"/>
  <c r="Q7" i="6" s="1"/>
  <c r="S7" i="4"/>
  <c r="U7"/>
  <c r="W7"/>
  <c r="C8"/>
  <c r="C9" i="8" s="1"/>
  <c r="E8" i="4"/>
  <c r="G8"/>
  <c r="I8"/>
  <c r="K8"/>
  <c r="M8"/>
  <c r="O8"/>
  <c r="Q8"/>
  <c r="Q8" i="6" s="1"/>
  <c r="S8" i="4"/>
  <c r="U8"/>
  <c r="W8"/>
  <c r="C9"/>
  <c r="C10" i="8" s="1"/>
  <c r="E9" i="4"/>
  <c r="G9"/>
  <c r="I9"/>
  <c r="K9"/>
  <c r="M9"/>
  <c r="O9"/>
  <c r="Q9"/>
  <c r="Q9" i="6" s="1"/>
  <c r="S9" i="4"/>
  <c r="W9"/>
  <c r="C10"/>
  <c r="C11" i="8" s="1"/>
  <c r="E10" i="4"/>
  <c r="G10"/>
  <c r="I10"/>
  <c r="K10"/>
  <c r="M10"/>
  <c r="O10"/>
  <c r="Q10"/>
  <c r="Q10" i="6" s="1"/>
  <c r="S10" i="4"/>
  <c r="U10"/>
  <c r="W10"/>
  <c r="C11"/>
  <c r="C12" i="8" s="1"/>
  <c r="E11" i="4"/>
  <c r="G11"/>
  <c r="I11"/>
  <c r="K11"/>
  <c r="M11"/>
  <c r="O11"/>
  <c r="Q11"/>
  <c r="Q11" i="6" s="1"/>
  <c r="S11" i="4"/>
  <c r="U11"/>
  <c r="W11"/>
  <c r="C12"/>
  <c r="C13" i="8" s="1"/>
  <c r="E12" i="4"/>
  <c r="G12"/>
  <c r="I12"/>
  <c r="K12"/>
  <c r="M12"/>
  <c r="O12"/>
  <c r="Q12"/>
  <c r="Q12" i="6" s="1"/>
  <c r="S12" i="4"/>
  <c r="U12"/>
  <c r="W12"/>
  <c r="C13"/>
  <c r="C14" i="8" s="1"/>
  <c r="E13" i="4"/>
  <c r="G13"/>
  <c r="I13"/>
  <c r="K13"/>
  <c r="M13"/>
  <c r="O13"/>
  <c r="Q13"/>
  <c r="Q13" i="6" s="1"/>
  <c r="S13" i="4"/>
  <c r="U13"/>
  <c r="W13"/>
  <c r="C14"/>
  <c r="C15" i="8" s="1"/>
  <c r="E14" i="4"/>
  <c r="G14"/>
  <c r="I14"/>
  <c r="K14"/>
  <c r="M14"/>
  <c r="O14"/>
  <c r="Q14"/>
  <c r="Q14" i="6" s="1"/>
  <c r="S14" i="4"/>
  <c r="U14"/>
  <c r="W14"/>
  <c r="C16" i="8"/>
  <c r="E15" i="4"/>
  <c r="G15"/>
  <c r="I15"/>
  <c r="K15"/>
  <c r="M15"/>
  <c r="O15"/>
  <c r="Q15"/>
  <c r="Q15" i="6" s="1"/>
  <c r="S15" i="4"/>
  <c r="U15"/>
  <c r="W15"/>
  <c r="C16"/>
  <c r="C17" i="8" s="1"/>
  <c r="E16" i="4"/>
  <c r="G16"/>
  <c r="I16"/>
  <c r="K16"/>
  <c r="M16"/>
  <c r="O16"/>
  <c r="Q16"/>
  <c r="Q16" i="6" s="1"/>
  <c r="S16" i="4"/>
  <c r="U16"/>
  <c r="W16"/>
  <c r="C17"/>
  <c r="C18" i="8" s="1"/>
  <c r="E17" i="4"/>
  <c r="G17"/>
  <c r="I17"/>
  <c r="K17"/>
  <c r="M17"/>
  <c r="O17"/>
  <c r="Q17"/>
  <c r="Q17" i="6" s="1"/>
  <c r="S17" i="4"/>
  <c r="U17"/>
  <c r="W17"/>
  <c r="C18"/>
  <c r="C19" i="8" s="1"/>
  <c r="E18" i="4"/>
  <c r="G18"/>
  <c r="I18"/>
  <c r="K18"/>
  <c r="M18"/>
  <c r="O18"/>
  <c r="Q18"/>
  <c r="Q18" i="6" s="1"/>
  <c r="S18" i="4"/>
  <c r="U18"/>
  <c r="W18"/>
  <c r="C19"/>
  <c r="C20" i="8" s="1"/>
  <c r="E19" i="4"/>
  <c r="G19"/>
  <c r="I19"/>
  <c r="K19"/>
  <c r="M19"/>
  <c r="O19"/>
  <c r="Q19"/>
  <c r="Q19" i="6" s="1"/>
  <c r="S19" i="4"/>
  <c r="U19"/>
  <c r="W19"/>
  <c r="C20"/>
  <c r="C21" i="8" s="1"/>
  <c r="E20" i="4"/>
  <c r="G20"/>
  <c r="I20"/>
  <c r="K20"/>
  <c r="M20"/>
  <c r="O20"/>
  <c r="Q20"/>
  <c r="Q20" i="6" s="1"/>
  <c r="S20" i="4"/>
  <c r="U20"/>
  <c r="W20"/>
  <c r="C21"/>
  <c r="C22" i="8" s="1"/>
  <c r="E21" i="4"/>
  <c r="G21"/>
  <c r="I21"/>
  <c r="K21"/>
  <c r="M21"/>
  <c r="O21"/>
  <c r="Q21"/>
  <c r="Q21" i="6" s="1"/>
  <c r="S21" i="4"/>
  <c r="U21"/>
  <c r="W21"/>
  <c r="C22"/>
  <c r="C23" i="8" s="1"/>
  <c r="E22" i="4"/>
  <c r="G22"/>
  <c r="I22"/>
  <c r="K22"/>
  <c r="M22"/>
  <c r="O22"/>
  <c r="Q22"/>
  <c r="Q22" i="6" s="1"/>
  <c r="S22" i="4"/>
  <c r="U22"/>
  <c r="W22"/>
  <c r="C23"/>
  <c r="C24" i="8" s="1"/>
  <c r="E23" i="4"/>
  <c r="G23"/>
  <c r="I23"/>
  <c r="K23"/>
  <c r="M23"/>
  <c r="O23"/>
  <c r="Q23"/>
  <c r="Q23" i="6" s="1"/>
  <c r="S23" i="4"/>
  <c r="U23"/>
  <c r="W23"/>
  <c r="C24"/>
  <c r="C25" i="8" s="1"/>
  <c r="E24" i="4"/>
  <c r="G24"/>
  <c r="I24"/>
  <c r="K24"/>
  <c r="M24"/>
  <c r="O24"/>
  <c r="Q24"/>
  <c r="Q24" i="6" s="1"/>
  <c r="S24" i="4"/>
  <c r="U24"/>
  <c r="W24"/>
  <c r="C25"/>
  <c r="C26" i="8" s="1"/>
  <c r="E25" i="4"/>
  <c r="G25"/>
  <c r="I25"/>
  <c r="K25"/>
  <c r="M25"/>
  <c r="O25"/>
  <c r="Q25"/>
  <c r="Q25" i="6" s="1"/>
  <c r="S25" i="4"/>
  <c r="U25"/>
  <c r="W25"/>
  <c r="C28"/>
  <c r="C29" i="8" s="1"/>
  <c r="E28" i="4"/>
  <c r="G28"/>
  <c r="I28"/>
  <c r="K28"/>
  <c r="M28"/>
  <c r="O28"/>
  <c r="Q28"/>
  <c r="Q28" i="6" s="1"/>
  <c r="S28" i="4"/>
  <c r="U28"/>
  <c r="W28"/>
  <c r="E29"/>
  <c r="G29"/>
  <c r="I29"/>
  <c r="C30"/>
  <c r="C31" i="8" s="1"/>
  <c r="E30" i="4"/>
  <c r="G30"/>
  <c r="I30"/>
  <c r="K30"/>
  <c r="M30"/>
  <c r="O30"/>
  <c r="Q30"/>
  <c r="Q30" i="6" s="1"/>
  <c r="U30" i="4"/>
  <c r="W30"/>
  <c r="C32"/>
  <c r="C33" i="8" s="1"/>
  <c r="E32" i="4"/>
  <c r="G32"/>
  <c r="I32"/>
  <c r="K32"/>
  <c r="M32"/>
  <c r="O32"/>
  <c r="Q32"/>
  <c r="Q32" i="6" s="1"/>
  <c r="S32" i="4"/>
  <c r="U32"/>
  <c r="W32"/>
  <c r="C33"/>
  <c r="C34" i="8" s="1"/>
  <c r="E33" i="4"/>
  <c r="G33"/>
  <c r="I33"/>
  <c r="K33"/>
  <c r="M33"/>
  <c r="O33"/>
  <c r="Q33"/>
  <c r="Q33" i="6" s="1"/>
  <c r="S33" i="4"/>
  <c r="U33"/>
  <c r="W33"/>
  <c r="D38"/>
  <c r="F38"/>
  <c r="H38"/>
  <c r="J38"/>
  <c r="L38"/>
  <c r="N38"/>
  <c r="P38"/>
  <c r="R38"/>
  <c r="T38"/>
  <c r="V38"/>
  <c r="C39"/>
  <c r="D6" i="8" s="1"/>
  <c r="E39" i="4"/>
  <c r="E6" i="8" s="1"/>
  <c r="G39" i="4"/>
  <c r="I39"/>
  <c r="K39"/>
  <c r="M39"/>
  <c r="O39"/>
  <c r="Q39"/>
  <c r="S39"/>
  <c r="F6" i="8"/>
  <c r="C40" i="4"/>
  <c r="D7" i="8" s="1"/>
  <c r="E40" i="4"/>
  <c r="E7" i="8" s="1"/>
  <c r="G40" i="4"/>
  <c r="I40"/>
  <c r="K40"/>
  <c r="M40"/>
  <c r="O40"/>
  <c r="Q40"/>
  <c r="S40"/>
  <c r="F7" i="8"/>
  <c r="C41" i="4"/>
  <c r="D8" i="8" s="1"/>
  <c r="E41" i="4"/>
  <c r="E8" i="8" s="1"/>
  <c r="G41" i="4"/>
  <c r="I41"/>
  <c r="K41"/>
  <c r="M41"/>
  <c r="O41"/>
  <c r="Q41"/>
  <c r="S41"/>
  <c r="F8" i="8"/>
  <c r="C42" i="4"/>
  <c r="D9" i="8" s="1"/>
  <c r="E42" i="4"/>
  <c r="E9" i="8" s="1"/>
  <c r="G42" i="4"/>
  <c r="I42"/>
  <c r="K42"/>
  <c r="M42"/>
  <c r="O42"/>
  <c r="Q42"/>
  <c r="S42"/>
  <c r="F9" i="8"/>
  <c r="C43" i="4"/>
  <c r="D10" i="8" s="1"/>
  <c r="E43" i="4"/>
  <c r="E10" i="8" s="1"/>
  <c r="G43" i="4"/>
  <c r="I43"/>
  <c r="K43"/>
  <c r="M43"/>
  <c r="O43"/>
  <c r="Q43"/>
  <c r="S43"/>
  <c r="F10" i="8"/>
  <c r="C44" i="4"/>
  <c r="D11" i="8" s="1"/>
  <c r="E44" i="4"/>
  <c r="E11" i="8" s="1"/>
  <c r="G44" i="4"/>
  <c r="I44"/>
  <c r="K44"/>
  <c r="M44"/>
  <c r="O44"/>
  <c r="Q44"/>
  <c r="S44"/>
  <c r="F11" i="8"/>
  <c r="C45" i="4"/>
  <c r="D12" i="8" s="1"/>
  <c r="E45" i="4"/>
  <c r="E12" i="8" s="1"/>
  <c r="G45" i="4"/>
  <c r="I45"/>
  <c r="K45"/>
  <c r="M45"/>
  <c r="O45"/>
  <c r="Q45"/>
  <c r="S45"/>
  <c r="F12" i="8"/>
  <c r="C46" i="4"/>
  <c r="D13" i="8" s="1"/>
  <c r="E46" i="4"/>
  <c r="E13" i="8" s="1"/>
  <c r="G46" i="4"/>
  <c r="I46"/>
  <c r="K46"/>
  <c r="M46"/>
  <c r="O46"/>
  <c r="Q46"/>
  <c r="S46"/>
  <c r="F13" i="8"/>
  <c r="C47" i="4"/>
  <c r="D14" i="8" s="1"/>
  <c r="E47" i="4"/>
  <c r="E14" i="8" s="1"/>
  <c r="G47" i="4"/>
  <c r="I47"/>
  <c r="K47"/>
  <c r="M47"/>
  <c r="O47"/>
  <c r="Q47"/>
  <c r="S47"/>
  <c r="F14" i="8"/>
  <c r="C48" i="4"/>
  <c r="D15" i="8" s="1"/>
  <c r="E48" i="4"/>
  <c r="E15" i="8" s="1"/>
  <c r="G48" i="4"/>
  <c r="I48"/>
  <c r="K48"/>
  <c r="M48"/>
  <c r="O48"/>
  <c r="Q48"/>
  <c r="S48"/>
  <c r="F15" i="8"/>
  <c r="C49" i="4"/>
  <c r="D16" i="8" s="1"/>
  <c r="E49" i="4"/>
  <c r="E16" i="8" s="1"/>
  <c r="G49" i="4"/>
  <c r="I49"/>
  <c r="K49"/>
  <c r="M49"/>
  <c r="O49"/>
  <c r="Q49"/>
  <c r="S49"/>
  <c r="F16" i="8"/>
  <c r="C50" i="4"/>
  <c r="D17" i="8" s="1"/>
  <c r="E50" i="4"/>
  <c r="E17" i="8" s="1"/>
  <c r="G50" i="4"/>
  <c r="I50"/>
  <c r="K50"/>
  <c r="M50"/>
  <c r="O50"/>
  <c r="Q50"/>
  <c r="S50"/>
  <c r="F17" i="8"/>
  <c r="C51" i="4"/>
  <c r="D18" i="8" s="1"/>
  <c r="E51" i="4"/>
  <c r="E18" i="8" s="1"/>
  <c r="G51" i="4"/>
  <c r="I51"/>
  <c r="K51"/>
  <c r="M51"/>
  <c r="O51"/>
  <c r="Q51"/>
  <c r="S51"/>
  <c r="F18" i="8"/>
  <c r="C52" i="4"/>
  <c r="D19" i="8" s="1"/>
  <c r="E52" i="4"/>
  <c r="E19" i="8" s="1"/>
  <c r="G52" i="4"/>
  <c r="I52"/>
  <c r="K52"/>
  <c r="M52"/>
  <c r="O52"/>
  <c r="Q52"/>
  <c r="S52"/>
  <c r="F19" i="8"/>
  <c r="C53" i="4"/>
  <c r="D20" i="8" s="1"/>
  <c r="E53" i="4"/>
  <c r="E20" i="8" s="1"/>
  <c r="G53" i="4"/>
  <c r="I53"/>
  <c r="K53"/>
  <c r="M53"/>
  <c r="O53"/>
  <c r="Q53"/>
  <c r="S53"/>
  <c r="F20" i="8"/>
  <c r="C54" i="4"/>
  <c r="D21" i="8" s="1"/>
  <c r="E54" i="4"/>
  <c r="E21" i="8" s="1"/>
  <c r="G54" i="4"/>
  <c r="I54"/>
  <c r="K54"/>
  <c r="M54"/>
  <c r="O54"/>
  <c r="Q54"/>
  <c r="S54"/>
  <c r="F21" i="8"/>
  <c r="C55" i="4"/>
  <c r="D22" i="8" s="1"/>
  <c r="E55" i="4"/>
  <c r="E22" i="8" s="1"/>
  <c r="G55" i="4"/>
  <c r="I55"/>
  <c r="K55"/>
  <c r="M55"/>
  <c r="O55"/>
  <c r="Q55"/>
  <c r="S55"/>
  <c r="F22" i="8"/>
  <c r="C56" i="4"/>
  <c r="D23" i="8" s="1"/>
  <c r="E56" i="4"/>
  <c r="E23" i="8" s="1"/>
  <c r="G56" i="4"/>
  <c r="I56"/>
  <c r="K56"/>
  <c r="M56"/>
  <c r="O56"/>
  <c r="Q56"/>
  <c r="S56"/>
  <c r="F23" i="8"/>
  <c r="C57" i="4"/>
  <c r="D24" i="8" s="1"/>
  <c r="E57" i="4"/>
  <c r="E24" i="8" s="1"/>
  <c r="G57" i="4"/>
  <c r="I57"/>
  <c r="K57"/>
  <c r="M57"/>
  <c r="O57"/>
  <c r="Q57"/>
  <c r="S57"/>
  <c r="F24" i="8"/>
  <c r="C58" i="4"/>
  <c r="D25" i="8" s="1"/>
  <c r="E58" i="4"/>
  <c r="E25" i="8" s="1"/>
  <c r="G58" i="4"/>
  <c r="I58"/>
  <c r="K58"/>
  <c r="M58"/>
  <c r="O58"/>
  <c r="Q58"/>
  <c r="S58"/>
  <c r="F25" i="8"/>
  <c r="C59" i="4"/>
  <c r="D26" i="8" s="1"/>
  <c r="E59" i="4"/>
  <c r="E26" i="8" s="1"/>
  <c r="G59" i="4"/>
  <c r="I59"/>
  <c r="K59"/>
  <c r="M59"/>
  <c r="O59"/>
  <c r="Q59"/>
  <c r="S59"/>
  <c r="F26" i="8"/>
  <c r="C62" i="4"/>
  <c r="D29" i="8" s="1"/>
  <c r="E62" i="4"/>
  <c r="E29" i="8" s="1"/>
  <c r="G62" i="4"/>
  <c r="I62"/>
  <c r="K62"/>
  <c r="M62"/>
  <c r="O62"/>
  <c r="Q62"/>
  <c r="S62"/>
  <c r="F29" i="8"/>
  <c r="C64" i="4"/>
  <c r="D31" i="8" s="1"/>
  <c r="E64" i="4"/>
  <c r="E31" i="8" s="1"/>
  <c r="G64" i="4"/>
  <c r="I64"/>
  <c r="K64"/>
  <c r="M64"/>
  <c r="O64"/>
  <c r="Q64"/>
  <c r="S64"/>
  <c r="F31" i="8"/>
  <c r="C66" i="4"/>
  <c r="D33" i="8" s="1"/>
  <c r="E66" i="4"/>
  <c r="E33" i="8" s="1"/>
  <c r="G66" i="4"/>
  <c r="I66"/>
  <c r="K66"/>
  <c r="M66"/>
  <c r="O66"/>
  <c r="P66"/>
  <c r="Q66"/>
  <c r="R66"/>
  <c r="S66"/>
  <c r="T66"/>
  <c r="F33" i="8"/>
  <c r="C67" i="4"/>
  <c r="D34" i="8" s="1"/>
  <c r="E67" i="4"/>
  <c r="E34" i="8" s="1"/>
  <c r="G67" i="4"/>
  <c r="I67"/>
  <c r="K67"/>
  <c r="M67"/>
  <c r="O67"/>
  <c r="P67"/>
  <c r="Q67"/>
  <c r="R67"/>
  <c r="S67"/>
  <c r="T67"/>
  <c r="F34" i="8"/>
  <c r="D6" i="4"/>
  <c r="D7"/>
  <c r="D8"/>
  <c r="D8" i="6"/>
  <c r="D9" i="4"/>
  <c r="D10"/>
  <c r="D10" i="6"/>
  <c r="D11" i="4"/>
  <c r="D12"/>
  <c r="D12" i="6"/>
  <c r="D13" i="4"/>
  <c r="D14"/>
  <c r="D15"/>
  <c r="D16"/>
  <c r="D16" i="6"/>
  <c r="D17" i="4"/>
  <c r="D18"/>
  <c r="D18" i="6"/>
  <c r="D19" i="4"/>
  <c r="D20"/>
  <c r="D20" i="6"/>
  <c r="D21" i="4"/>
  <c r="D22"/>
  <c r="D22" i="6"/>
  <c r="D23" i="4"/>
  <c r="D24"/>
  <c r="D24" i="6"/>
  <c r="D25" i="4"/>
  <c r="D26"/>
  <c r="D26" i="6"/>
  <c r="D28" i="4"/>
  <c r="D30"/>
  <c r="D30" i="6"/>
  <c r="D32" i="4"/>
  <c r="D33"/>
  <c r="D33" i="6"/>
  <c r="F6" i="4"/>
  <c r="F7"/>
  <c r="F8"/>
  <c r="F8" i="6"/>
  <c r="F9" i="4"/>
  <c r="F10"/>
  <c r="F10" i="6"/>
  <c r="F11" i="4"/>
  <c r="F12"/>
  <c r="F12" i="6"/>
  <c r="F13" i="4"/>
  <c r="F14"/>
  <c r="F14" i="6"/>
  <c r="F15" i="4"/>
  <c r="F16"/>
  <c r="F16" i="6"/>
  <c r="F17" i="4"/>
  <c r="F18"/>
  <c r="F18" i="6"/>
  <c r="F19" i="4"/>
  <c r="F20"/>
  <c r="F20" i="6"/>
  <c r="F21" i="4"/>
  <c r="F22"/>
  <c r="F22" i="6"/>
  <c r="F23" i="4"/>
  <c r="F24"/>
  <c r="F24" i="6"/>
  <c r="F25" i="4"/>
  <c r="F26"/>
  <c r="F26" i="6"/>
  <c r="F28" i="4"/>
  <c r="F29"/>
  <c r="F29" i="6"/>
  <c r="F30" i="4"/>
  <c r="F30" i="6"/>
  <c r="F32" i="4"/>
  <c r="F33"/>
  <c r="F33" i="6"/>
  <c r="H5"/>
  <c r="H6" i="4"/>
  <c r="H7"/>
  <c r="H8"/>
  <c r="H8" i="6"/>
  <c r="H9" i="4"/>
  <c r="H10"/>
  <c r="H10" i="6"/>
  <c r="H11" i="4"/>
  <c r="H12"/>
  <c r="H12" i="6"/>
  <c r="H13" i="4"/>
  <c r="H14"/>
  <c r="H14" i="6"/>
  <c r="H15" i="4"/>
  <c r="H16"/>
  <c r="H16" i="6"/>
  <c r="H17" i="4"/>
  <c r="H18"/>
  <c r="H18" i="6"/>
  <c r="H19" i="4"/>
  <c r="H20"/>
  <c r="H20" i="6"/>
  <c r="H21" i="4"/>
  <c r="H22"/>
  <c r="H22" i="6"/>
  <c r="H23" i="4"/>
  <c r="H24"/>
  <c r="H24" i="6"/>
  <c r="H25" i="4"/>
  <c r="H26"/>
  <c r="H26" i="6"/>
  <c r="H28" i="4"/>
  <c r="H29"/>
  <c r="H30"/>
  <c r="H32"/>
  <c r="H32" i="6"/>
  <c r="H33" i="4"/>
  <c r="J5" i="6"/>
  <c r="J6" i="4"/>
  <c r="J7"/>
  <c r="J8"/>
  <c r="J9"/>
  <c r="J10"/>
  <c r="J10" i="6"/>
  <c r="J11" i="4"/>
  <c r="J12"/>
  <c r="J12" i="6"/>
  <c r="J13" i="4"/>
  <c r="J14"/>
  <c r="J14" i="6"/>
  <c r="J15" i="4"/>
  <c r="J16"/>
  <c r="J16" i="6"/>
  <c r="J17" i="4"/>
  <c r="J18"/>
  <c r="J18" i="6"/>
  <c r="J19" i="4"/>
  <c r="J20"/>
  <c r="J20" i="6"/>
  <c r="J21" i="4"/>
  <c r="J22"/>
  <c r="J22" i="6"/>
  <c r="J23" i="4"/>
  <c r="J24"/>
  <c r="J24" i="6"/>
  <c r="J25" i="4"/>
  <c r="J26"/>
  <c r="J26" i="6"/>
  <c r="J28" i="4"/>
  <c r="J29"/>
  <c r="J29" i="6"/>
  <c r="J30" i="4"/>
  <c r="J32"/>
  <c r="J32" i="6"/>
  <c r="J33" i="4"/>
  <c r="L6"/>
  <c r="L7"/>
  <c r="L8"/>
  <c r="L8" i="6"/>
  <c r="L9" i="4"/>
  <c r="L10"/>
  <c r="L10" i="6"/>
  <c r="L11" i="4"/>
  <c r="L12"/>
  <c r="L12" i="6"/>
  <c r="L13" i="4"/>
  <c r="L14"/>
  <c r="L14" i="6"/>
  <c r="L15" i="4"/>
  <c r="L16"/>
  <c r="L16" i="6"/>
  <c r="L17" i="4"/>
  <c r="L18"/>
  <c r="L18" i="6"/>
  <c r="L19" i="4"/>
  <c r="L20"/>
  <c r="L20" i="6"/>
  <c r="L21" i="4"/>
  <c r="L22"/>
  <c r="L22" i="6"/>
  <c r="L23" i="4"/>
  <c r="L24"/>
  <c r="L24" i="6"/>
  <c r="L25" i="4"/>
  <c r="L26"/>
  <c r="L26" i="6"/>
  <c r="L28" i="4"/>
  <c r="L30"/>
  <c r="L30" i="6"/>
  <c r="L32" i="4"/>
  <c r="L33"/>
  <c r="N5"/>
  <c r="N6"/>
  <c r="N7"/>
  <c r="N8"/>
  <c r="N8" i="6"/>
  <c r="N9" i="4"/>
  <c r="N10"/>
  <c r="N11"/>
  <c r="N12"/>
  <c r="N12" i="6"/>
  <c r="N13" i="4"/>
  <c r="N14"/>
  <c r="N14" i="6"/>
  <c r="N15" i="4"/>
  <c r="N16"/>
  <c r="N16" i="6"/>
  <c r="N17" i="4"/>
  <c r="N18"/>
  <c r="N18" i="6"/>
  <c r="N19" i="4"/>
  <c r="N20"/>
  <c r="N20" i="6"/>
  <c r="N21" i="4"/>
  <c r="N22"/>
  <c r="N22" i="6"/>
  <c r="N23" i="4"/>
  <c r="N24"/>
  <c r="N24" i="6"/>
  <c r="N25" i="4"/>
  <c r="N26"/>
  <c r="N26" i="6"/>
  <c r="N28" i="4"/>
  <c r="N30"/>
  <c r="N30" i="6"/>
  <c r="N32" i="4"/>
  <c r="N33"/>
  <c r="N33" i="6"/>
  <c r="P5" i="4"/>
  <c r="P6"/>
  <c r="P7"/>
  <c r="P8"/>
  <c r="P8" i="6"/>
  <c r="P9" i="4"/>
  <c r="P10"/>
  <c r="P10" i="6"/>
  <c r="P11" i="4"/>
  <c r="P12"/>
  <c r="P12" i="6"/>
  <c r="P13" i="4"/>
  <c r="P14"/>
  <c r="P14" i="6"/>
  <c r="P15" i="4"/>
  <c r="P16"/>
  <c r="P16" i="6"/>
  <c r="P17" i="4"/>
  <c r="P18"/>
  <c r="P18" i="6"/>
  <c r="P19" i="4"/>
  <c r="P20"/>
  <c r="P20" i="6"/>
  <c r="P21" i="4"/>
  <c r="P22"/>
  <c r="P22" i="6"/>
  <c r="P23" i="4"/>
  <c r="P24"/>
  <c r="P24" i="6"/>
  <c r="P25" i="4"/>
  <c r="P26"/>
  <c r="P26" i="6"/>
  <c r="P28" i="4"/>
  <c r="P30"/>
  <c r="P30" i="6"/>
  <c r="P32" i="4"/>
  <c r="P33"/>
  <c r="P33" i="6"/>
  <c r="R5" i="4"/>
  <c r="R6"/>
  <c r="R7"/>
  <c r="R8"/>
  <c r="R8" i="6"/>
  <c r="R9" i="4"/>
  <c r="R10"/>
  <c r="R11"/>
  <c r="R12"/>
  <c r="R12" i="6"/>
  <c r="R13" i="4"/>
  <c r="R14"/>
  <c r="R14" i="6"/>
  <c r="R15" i="4"/>
  <c r="R16"/>
  <c r="R16" i="6"/>
  <c r="R17" i="4"/>
  <c r="R18"/>
  <c r="R18" i="6"/>
  <c r="R19" i="4"/>
  <c r="R20"/>
  <c r="R20" i="6"/>
  <c r="R21" i="4"/>
  <c r="R22"/>
  <c r="R22" i="6"/>
  <c r="R23" i="4"/>
  <c r="R24"/>
  <c r="R24" i="6"/>
  <c r="R25" i="4"/>
  <c r="R26"/>
  <c r="R26" i="6"/>
  <c r="R28" i="4"/>
  <c r="R30"/>
  <c r="R30" i="6"/>
  <c r="R32" i="4"/>
  <c r="R33"/>
  <c r="R33" i="6"/>
  <c r="T5" i="4"/>
  <c r="T6"/>
  <c r="T7"/>
  <c r="T8"/>
  <c r="T8" i="6"/>
  <c r="T9" i="4"/>
  <c r="T10"/>
  <c r="T11"/>
  <c r="T12"/>
  <c r="T12" i="6"/>
  <c r="T13" i="4"/>
  <c r="T14"/>
  <c r="T14" i="6"/>
  <c r="T15" i="4"/>
  <c r="T16"/>
  <c r="T16" i="6"/>
  <c r="T17" i="4"/>
  <c r="T18"/>
  <c r="T18" i="6"/>
  <c r="T19" i="4"/>
  <c r="T20"/>
  <c r="T20" i="6"/>
  <c r="T21" i="4"/>
  <c r="T22"/>
  <c r="T22" i="6"/>
  <c r="T23" i="4"/>
  <c r="T24"/>
  <c r="T24" i="6"/>
  <c r="T25" i="4"/>
  <c r="T26"/>
  <c r="T26" i="6"/>
  <c r="T28" i="4"/>
  <c r="T30"/>
  <c r="T30" i="6"/>
  <c r="T32" i="4"/>
  <c r="T33"/>
  <c r="T33" i="6"/>
  <c r="V5" i="4"/>
  <c r="V6"/>
  <c r="V7"/>
  <c r="V8"/>
  <c r="V8" i="6"/>
  <c r="V9" i="4"/>
  <c r="V10"/>
  <c r="V10" i="6"/>
  <c r="V11" i="4"/>
  <c r="V12"/>
  <c r="V12" i="6"/>
  <c r="V13" i="4"/>
  <c r="V14"/>
  <c r="V14" i="6"/>
  <c r="V15" i="4"/>
  <c r="V16"/>
  <c r="V16" i="6"/>
  <c r="V17" i="4"/>
  <c r="V18"/>
  <c r="V18" i="6"/>
  <c r="V19" i="4"/>
  <c r="V20"/>
  <c r="V20" i="6"/>
  <c r="V21" i="4"/>
  <c r="V22"/>
  <c r="V22" i="6"/>
  <c r="V23" i="4"/>
  <c r="V24"/>
  <c r="V24" i="6"/>
  <c r="V25" i="4"/>
  <c r="V26"/>
  <c r="V26" i="6"/>
  <c r="V28" i="4"/>
  <c r="V30"/>
  <c r="V30" i="6"/>
  <c r="V32" i="4"/>
  <c r="V33"/>
  <c r="V33" i="6"/>
  <c r="X5" i="4"/>
  <c r="X6"/>
  <c r="X6" i="6"/>
  <c r="X7" i="4"/>
  <c r="X8"/>
  <c r="X8" i="6"/>
  <c r="X9" i="4"/>
  <c r="X10"/>
  <c r="X10" i="6"/>
  <c r="X11" i="4"/>
  <c r="X12"/>
  <c r="X12" i="6"/>
  <c r="X13" i="4"/>
  <c r="X14"/>
  <c r="X14" i="6"/>
  <c r="X15" i="4"/>
  <c r="X16"/>
  <c r="X16" i="6"/>
  <c r="X17" i="4"/>
  <c r="X18"/>
  <c r="X18" i="6"/>
  <c r="X19" i="4"/>
  <c r="X20"/>
  <c r="X20" i="6"/>
  <c r="X21" i="4"/>
  <c r="X22"/>
  <c r="X22" i="6"/>
  <c r="X23" i="4"/>
  <c r="X24"/>
  <c r="X24" i="6"/>
  <c r="X25" i="4"/>
  <c r="X26"/>
  <c r="X26" i="6"/>
  <c r="X28" i="4"/>
  <c r="X30"/>
  <c r="X30" i="6"/>
  <c r="X32" i="4"/>
  <c r="X33"/>
  <c r="X33" i="6"/>
  <c r="D39" i="4"/>
  <c r="D40"/>
  <c r="D41"/>
  <c r="D42"/>
  <c r="D45" i="6"/>
  <c r="D43" i="4"/>
  <c r="D44"/>
  <c r="D47" i="6"/>
  <c r="D45" i="4"/>
  <c r="D46"/>
  <c r="D49" i="6"/>
  <c r="D47" i="4"/>
  <c r="D48"/>
  <c r="D51" i="6"/>
  <c r="D49" i="4"/>
  <c r="D50"/>
  <c r="D53" i="6"/>
  <c r="D51" i="4"/>
  <c r="D52"/>
  <c r="D55" i="6"/>
  <c r="D53" i="4"/>
  <c r="D54"/>
  <c r="D57" i="6"/>
  <c r="D55" i="4"/>
  <c r="D56"/>
  <c r="D59" i="6"/>
  <c r="D57" i="4"/>
  <c r="D58"/>
  <c r="D61" i="6"/>
  <c r="D59" i="4"/>
  <c r="D60"/>
  <c r="D63" i="6"/>
  <c r="D62" i="4"/>
  <c r="D64"/>
  <c r="D67" i="6"/>
  <c r="F39" i="4"/>
  <c r="F40"/>
  <c r="F41"/>
  <c r="F42"/>
  <c r="F43"/>
  <c r="F44"/>
  <c r="F47" i="6"/>
  <c r="F45" i="4"/>
  <c r="F46"/>
  <c r="F47"/>
  <c r="F48"/>
  <c r="F51" i="6"/>
  <c r="F49" i="4"/>
  <c r="F50"/>
  <c r="F51"/>
  <c r="F52"/>
  <c r="F55" i="6"/>
  <c r="F53" i="4"/>
  <c r="F54"/>
  <c r="F55"/>
  <c r="F56"/>
  <c r="F57"/>
  <c r="F58"/>
  <c r="F59"/>
  <c r="F60"/>
  <c r="F63" i="6"/>
  <c r="F62" i="4"/>
  <c r="F64"/>
  <c r="F66"/>
  <c r="F67"/>
  <c r="F70" i="6"/>
  <c r="H39" i="4"/>
  <c r="H40"/>
  <c r="H41"/>
  <c r="H42"/>
  <c r="H47" i="6"/>
  <c r="H45" i="4"/>
  <c r="H46"/>
  <c r="H47"/>
  <c r="H48"/>
  <c r="H51" i="6"/>
  <c r="H49" i="4"/>
  <c r="H50"/>
  <c r="H51"/>
  <c r="H52"/>
  <c r="H55" i="6"/>
  <c r="H53" i="4"/>
  <c r="H54"/>
  <c r="H55"/>
  <c r="H56"/>
  <c r="H59" i="6"/>
  <c r="H57" i="4"/>
  <c r="H58"/>
  <c r="H59"/>
  <c r="H60"/>
  <c r="H63" i="6"/>
  <c r="H62" i="4"/>
  <c r="H64"/>
  <c r="H66"/>
  <c r="H67"/>
  <c r="H70" i="6"/>
  <c r="J39" i="4"/>
  <c r="J42" i="6"/>
  <c r="J40" i="4"/>
  <c r="J41"/>
  <c r="J42"/>
  <c r="J45" i="6"/>
  <c r="J43" i="4"/>
  <c r="J44"/>
  <c r="J47" i="6"/>
  <c r="J45" i="4"/>
  <c r="J46"/>
  <c r="J49" i="6"/>
  <c r="J47" i="4"/>
  <c r="J48"/>
  <c r="J51" i="6"/>
  <c r="J49" i="4"/>
  <c r="J50"/>
  <c r="J53" i="6"/>
  <c r="J51" i="4"/>
  <c r="J52"/>
  <c r="J55" i="6"/>
  <c r="J53" i="4"/>
  <c r="J54"/>
  <c r="J57" i="6"/>
  <c r="J55" i="4"/>
  <c r="J56"/>
  <c r="J59" i="6"/>
  <c r="J57" i="4"/>
  <c r="J58"/>
  <c r="J61" i="6"/>
  <c r="J59" i="4"/>
  <c r="J60"/>
  <c r="J63" i="6"/>
  <c r="J62" i="4"/>
  <c r="J64"/>
  <c r="J66"/>
  <c r="J69" i="6"/>
  <c r="J67" i="4"/>
  <c r="L39"/>
  <c r="L40"/>
  <c r="L41"/>
  <c r="L42"/>
  <c r="L45" i="6"/>
  <c r="L43" i="4"/>
  <c r="L44"/>
  <c r="L47" i="6"/>
  <c r="L45" i="4"/>
  <c r="L46"/>
  <c r="L49" i="6"/>
  <c r="L47" i="4"/>
  <c r="L48"/>
  <c r="L51" i="6"/>
  <c r="L49" i="4"/>
  <c r="L50"/>
  <c r="L53" i="6"/>
  <c r="L51" i="4"/>
  <c r="L52"/>
  <c r="L55" i="6"/>
  <c r="L53" i="4"/>
  <c r="L54"/>
  <c r="L57" i="6"/>
  <c r="L55" i="4"/>
  <c r="L56"/>
  <c r="L59" i="6"/>
  <c r="L57" i="4"/>
  <c r="L58"/>
  <c r="L61" i="6"/>
  <c r="L59" i="4"/>
  <c r="L60"/>
  <c r="L63" i="6"/>
  <c r="L62" i="4"/>
  <c r="L64"/>
  <c r="L67" i="6"/>
  <c r="L66" i="4"/>
  <c r="L67"/>
  <c r="L70" i="6"/>
  <c r="N39" i="4"/>
  <c r="N40"/>
  <c r="N41"/>
  <c r="N42"/>
  <c r="N45" i="6"/>
  <c r="N43" i="4"/>
  <c r="N44"/>
  <c r="N47" i="6"/>
  <c r="N45" i="4"/>
  <c r="N46"/>
  <c r="N49" i="6"/>
  <c r="N47" i="4"/>
  <c r="N48"/>
  <c r="N51" i="6"/>
  <c r="N49" i="4"/>
  <c r="N50"/>
  <c r="N53" i="6"/>
  <c r="N51" i="4"/>
  <c r="N52"/>
  <c r="N55" i="6"/>
  <c r="N53" i="4"/>
  <c r="N54"/>
  <c r="N57" i="6"/>
  <c r="N55" i="4"/>
  <c r="N56"/>
  <c r="N59" i="6"/>
  <c r="N57" i="4"/>
  <c r="N58"/>
  <c r="N61" i="6"/>
  <c r="N59" i="4"/>
  <c r="N60"/>
  <c r="N63" i="6"/>
  <c r="N62" i="4"/>
  <c r="N64"/>
  <c r="N67" i="6"/>
  <c r="N66" i="4"/>
  <c r="N67"/>
  <c r="N70" i="6"/>
  <c r="P39" i="4"/>
  <c r="P40"/>
  <c r="P43" i="6"/>
  <c r="P41" i="4"/>
  <c r="P42"/>
  <c r="P45" i="6"/>
  <c r="P43" i="4"/>
  <c r="P44"/>
  <c r="P47" i="6"/>
  <c r="P45" i="4"/>
  <c r="P46"/>
  <c r="P49" i="6"/>
  <c r="P47" i="4"/>
  <c r="P48"/>
  <c r="P51" i="6"/>
  <c r="P49" i="4"/>
  <c r="P50"/>
  <c r="P53" i="6"/>
  <c r="P51" i="4"/>
  <c r="P52"/>
  <c r="P55" i="6"/>
  <c r="P53" i="4"/>
  <c r="P54"/>
  <c r="P57" i="6"/>
  <c r="P55" i="4"/>
  <c r="P56"/>
  <c r="P59" i="6"/>
  <c r="P57" i="4"/>
  <c r="P58"/>
  <c r="P61" i="6"/>
  <c r="P59" i="4"/>
  <c r="P60"/>
  <c r="P63" i="6"/>
  <c r="P62" i="4"/>
  <c r="P64"/>
  <c r="P67" i="6"/>
  <c r="R39" i="4"/>
  <c r="R42" i="6"/>
  <c r="R40" i="4"/>
  <c r="R41"/>
  <c r="R44" i="6"/>
  <c r="R42" i="4"/>
  <c r="R43"/>
  <c r="R46" i="6"/>
  <c r="R44" i="4"/>
  <c r="R45"/>
  <c r="R48" i="6"/>
  <c r="R46" i="4"/>
  <c r="R47"/>
  <c r="R50" i="6"/>
  <c r="R48" i="4"/>
  <c r="R49"/>
  <c r="R52" i="6"/>
  <c r="R50" i="4"/>
  <c r="R51"/>
  <c r="R54" i="6"/>
  <c r="R52" i="4"/>
  <c r="R53"/>
  <c r="R56" i="6"/>
  <c r="R54" i="4"/>
  <c r="R55"/>
  <c r="R58" i="6"/>
  <c r="R56" i="4"/>
  <c r="R57"/>
  <c r="R60" i="6"/>
  <c r="R58" i="4"/>
  <c r="R59"/>
  <c r="R62" i="6"/>
  <c r="R60" i="4"/>
  <c r="R62"/>
  <c r="R65" i="6"/>
  <c r="R64" i="4"/>
  <c r="R69" i="6"/>
  <c r="T39" i="4"/>
  <c r="T40"/>
  <c r="T43" i="6"/>
  <c r="T41" i="4"/>
  <c r="T42"/>
  <c r="T45" i="6"/>
  <c r="T43" i="4"/>
  <c r="T44"/>
  <c r="T47" i="6"/>
  <c r="T45" i="4"/>
  <c r="T46"/>
  <c r="T49" i="6"/>
  <c r="T47" i="4"/>
  <c r="T48"/>
  <c r="T51" i="6"/>
  <c r="T49" i="4"/>
  <c r="T50"/>
  <c r="T53" i="6"/>
  <c r="T51" i="4"/>
  <c r="T52"/>
  <c r="T55" i="6"/>
  <c r="T53" i="4"/>
  <c r="T54"/>
  <c r="T57" i="6"/>
  <c r="T55" i="4"/>
  <c r="T56"/>
  <c r="T59" i="6"/>
  <c r="T57" i="4"/>
  <c r="T58"/>
  <c r="T61" i="6"/>
  <c r="T59" i="4"/>
  <c r="T60"/>
  <c r="T63" i="6"/>
  <c r="T62" i="4"/>
  <c r="T64"/>
  <c r="T67" i="6"/>
  <c r="T70"/>
  <c r="V60" i="4"/>
  <c r="X67"/>
</calcChain>
</file>

<file path=xl/sharedStrings.xml><?xml version="1.0" encoding="utf-8"?>
<sst xmlns="http://schemas.openxmlformats.org/spreadsheetml/2006/main" count="2099" uniqueCount="287">
  <si>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</si>
  <si>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</si>
  <si>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</si>
  <si>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</si>
  <si>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</si>
  <si>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</si>
  <si>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</si>
  <si>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</si>
  <si>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</si>
  <si>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</si>
  <si>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</si>
  <si>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</si>
  <si>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</si>
  <si>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</si>
  <si>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</si>
  <si>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</si>
  <si>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</si>
  <si>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</si>
  <si>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</si>
  <si>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</si>
  <si>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</si>
  <si>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</si>
  <si>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</si>
  <si>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</si>
  <si>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</si>
  <si>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</si>
  <si>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</si>
  <si>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</si>
  <si>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</si>
  <si>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</si>
  <si>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</si>
  <si>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</si>
  <si>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</si>
  <si>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</si>
  <si>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</si>
  <si>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</si>
  <si>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</si>
  <si>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</si>
  <si>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</si>
  <si>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</si>
  <si>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</si>
  <si>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</si>
  <si>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</si>
  <si>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</si>
  <si>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</si>
  <si>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</si>
  <si>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</si>
  <si>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</si>
  <si>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</si>
  <si>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</si>
  <si>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</si>
  <si>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</si>
  <si>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</si>
  <si>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</si>
  <si>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</si>
  <si>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</si>
  <si>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</si>
  <si>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</si>
  <si>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</si>
  <si>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</si>
  <si>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</si>
  <si>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</si>
  <si>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</si>
  <si>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</si>
  <si>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</si>
  <si>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</si>
  <si>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</si>
  <si>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</si>
  <si>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</si>
  <si>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</si>
  <si>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</si>
  <si>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</si>
  <si>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</si>
  <si>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</si>
  <si>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</si>
  <si>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</si>
  <si>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</si>
  <si>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</si>
  <si>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</si>
  <si>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</si>
  <si>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</si>
  <si>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</si>
  <si>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</si>
  <si>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</si>
  <si>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</si>
  <si>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</si>
  <si>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</si>
  <si>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</si>
  <si>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</si>
  <si>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</si>
  <si>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</si>
  <si>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</si>
  <si>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</si>
  <si>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</si>
  <si>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</si>
  <si>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</si>
  <si>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</si>
  <si>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</si>
  <si>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</si>
  <si>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</si>
  <si>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</si>
  <si>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</si>
  <si>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</si>
  <si>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</si>
  <si>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</si>
  <si>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</si>
  <si>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</si>
  <si>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</si>
  <si>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</si>
  <si>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</si>
  <si>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</si>
  <si>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</si>
  <si>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</si>
  <si>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</si>
  <si>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</si>
  <si>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</si>
  <si>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</si>
  <si>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</si>
  <si>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</si>
  <si>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</si>
  <si>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</si>
  <si>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</si>
  <si>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</si>
  <si>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</si>
  <si>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</si>
  <si>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</si>
  <si>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</si>
  <si>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</si>
  <si>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</si>
  <si>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</si>
  <si>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</si>
  <si>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</si>
  <si>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</si>
  <si>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</si>
  <si>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</si>
  <si>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</si>
  <si>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</si>
  <si>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</si>
  <si>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</si>
  <si>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</si>
  <si>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</si>
  <si>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</si>
  <si>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</si>
  <si>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</si>
  <si>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</si>
  <si>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</si>
  <si>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</si>
  <si>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</si>
  <si>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</si>
  <si>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</si>
  <si>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</si>
  <si>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</si>
  <si>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</si>
  <si>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</si>
  <si>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</si>
  <si>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</si>
  <si>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</si>
  <si>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</si>
  <si>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</si>
  <si>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</si>
  <si>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</si>
  <si>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</si>
  <si>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</si>
  <si>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</si>
  <si>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</si>
  <si>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</si>
  <si>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</si>
  <si>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</si>
  <si>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</si>
  <si>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</si>
  <si>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</si>
  <si>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</si>
  <si>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</si>
  <si>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</si>
  <si>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</si>
  <si>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</si>
  <si>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</si>
  <si>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</si>
  <si>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</si>
  <si>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</si>
  <si>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</si>
  <si>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</si>
  <si>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</si>
  <si>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</si>
  <si>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</si>
  <si>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</si>
  <si>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</si>
  <si>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</si>
  <si>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</si>
  <si>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</si>
  <si>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</si>
  <si>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</si>
  <si>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</si>
  <si>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</si>
  <si>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</si>
  <si>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</si>
  <si>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</si>
  <si>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</si>
  <si>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</si>
  <si>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</si>
  <si>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</si>
  <si>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</si>
  <si>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Картофель </t>
  </si>
  <si>
    <t>Капуста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</si>
  <si>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</si>
  <si>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</si>
  <si>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</si>
  <si>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</si>
  <si>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</si>
  <si>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</si>
  <si>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</si>
  <si>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</si>
  <si>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</si>
  <si>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</si>
  <si>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</si>
  <si>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</si>
  <si>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</si>
  <si>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</si>
  <si>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</si>
  <si>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</si>
  <si>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</si>
  <si>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</si>
  <si>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</si>
  <si>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>Водка, литр</t>
  </si>
  <si>
    <t>Курс 1 доллара США по отношению к сомони</t>
  </si>
  <si>
    <t xml:space="preserve"> - на рынке</t>
  </si>
  <si>
    <t xml:space="preserve"> - на обменном пункте</t>
  </si>
  <si>
    <t xml:space="preserve">Средние цены продовольственной продукции, спиртных напитков и горючего на </t>
  </si>
  <si>
    <t>(цены в сомони: кг, литр, штук)</t>
  </si>
  <si>
    <t>ГИССАР</t>
  </si>
  <si>
    <t>ТУРСУНЗАДЕ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</si>
  <si>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</si>
  <si>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</si>
  <si>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</si>
  <si>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</si>
  <si>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</si>
  <si>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</si>
  <si>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</si>
  <si>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ДАНГАРА</t>
  </si>
  <si>
    <t>ВОСЕ</t>
  </si>
  <si>
    <t>ЯВАН</t>
  </si>
  <si>
    <t>ВАНДЖ</t>
  </si>
  <si>
    <t>МИР САИД АЛИИ ХАМАДАНИ</t>
  </si>
  <si>
    <t>ДЖ.БАЛХИ</t>
  </si>
  <si>
    <t>ХОРУГ</t>
  </si>
  <si>
    <t>Лук (ранный)</t>
  </si>
  <si>
    <t xml:space="preserve">базарах города Душанбе (Саховат,  Дехкон и Мехргон)  </t>
  </si>
  <si>
    <t>7.12</t>
  </si>
  <si>
    <t>28.12</t>
  </si>
  <si>
    <t>4.01</t>
  </si>
  <si>
    <t>2021</t>
  </si>
  <si>
    <t>2020</t>
  </si>
  <si>
    <t>ВАХДАТ</t>
  </si>
  <si>
    <t>1.03</t>
  </si>
  <si>
    <t>Сжиженный газ, литр</t>
  </si>
  <si>
    <t>5.04</t>
  </si>
  <si>
    <t>Лук (поздный)</t>
  </si>
  <si>
    <t xml:space="preserve">за май-декабрь  2020 года  и январь-май  2021 года </t>
  </si>
  <si>
    <t xml:space="preserve">базарах города Турсунзаде за май-декабрь  2020 года  и январь-май  2021 года </t>
  </si>
  <si>
    <t xml:space="preserve">базарах города  Гиссар за май-декабрь  2020 года  и январь-май  2021 года </t>
  </si>
  <si>
    <t xml:space="preserve">базарах Раштского района за май-декабрь  2020 года  и январь-май  2021 года </t>
  </si>
  <si>
    <t xml:space="preserve">базарах города  Вахдат за май-декабрь  2020 года  и январь-май  2021 года </t>
  </si>
  <si>
    <t xml:space="preserve">базарах города  Худжанд за май-декабрь  2020 года  и январь-май  2021 года </t>
  </si>
  <si>
    <t xml:space="preserve">базарах города  Истаравшан за  май-декабрь  2020 года  и январь-май  2021 года </t>
  </si>
  <si>
    <t xml:space="preserve">базарах города  Исфара за  май-декабрь  2020 года  и январь-май  2021 года </t>
  </si>
  <si>
    <t xml:space="preserve">базарах района  им. Бободжон Гафурова за  май-декабрь  2020 года  и январь-май  2021 года </t>
  </si>
  <si>
    <t xml:space="preserve">базарах Пенджикентского района за  май-декабрь  2020 года  и январь-май  2021 года </t>
  </si>
  <si>
    <t xml:space="preserve">базарах города Канибадама за май-декабрь  2020 года  и январь-май  2021 года </t>
  </si>
  <si>
    <t xml:space="preserve">базарах города Бохтара за май-декабрь  2020 года  и январь-май  2021 года </t>
  </si>
  <si>
    <t xml:space="preserve">базарах города Куляб за  май-декабрь  2020 года  и январь-май  2021 года </t>
  </si>
  <si>
    <t xml:space="preserve">базарах района Пяндж за май-декабрь  2020 года  и январь-май  2021 года </t>
  </si>
  <si>
    <t xml:space="preserve">базарах  района Шахритус за  май-декабрь  2020 года  и январь-май  2021 года </t>
  </si>
  <si>
    <t xml:space="preserve">базарах  района Мир Саид Али Хамадони за  май-декабрь  2020 года  и январь-май  2021 года </t>
  </si>
  <si>
    <t xml:space="preserve">базарах  района Дангара  за  май-декабрь  2020 года  и январь-май  2021 года </t>
  </si>
  <si>
    <t xml:space="preserve">базарах  района им. ДЖ. Балхи за  май-декабрь  2020 года  и январь-май  2021 года </t>
  </si>
  <si>
    <t xml:space="preserve">базарах  района Восе за  май-декабрь  2020 года  и январь-май  2021 года </t>
  </si>
  <si>
    <t xml:space="preserve">базарах  района Яван за  май-декабрь  2020 года  и январь-май  2021 года </t>
  </si>
  <si>
    <t xml:space="preserve">базарах  района Вандж за май-декабрь  2020 года  и январь-май  2021 года </t>
  </si>
  <si>
    <t xml:space="preserve">базарах  города Хорог за  май-декабрь  2020 года  и январь-май  2021 года </t>
  </si>
  <si>
    <t>03.05.2021 в % к</t>
  </si>
  <si>
    <t>*)   в розничной цене на 03.05.21 г. зарегистрировано продажа муки первого сорта отечественного производства и пшеницы с Республикой Казахстана,  поскольку имеет наибольшую долю продаж.</t>
  </si>
  <si>
    <t>Картофель (поздный)</t>
  </si>
  <si>
    <t>Картофель (ранный)</t>
  </si>
  <si>
    <t>3.05</t>
  </si>
  <si>
    <t>-</t>
  </si>
  <si>
    <t>12.05</t>
  </si>
  <si>
    <t>11.05</t>
  </si>
</sst>
</file>

<file path=xl/styles.xml><?xml version="1.0" encoding="utf-8"?>
<styleSheet xmlns="http://schemas.openxmlformats.org/spreadsheetml/2006/main">
  <numFmts count="1">
    <numFmt numFmtId="164" formatCode="0.0"/>
  </numFmts>
  <fonts count="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double">
        <color rgb="FF0070C0"/>
      </left>
      <right/>
      <top/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6" fillId="0" borderId="0" xfId="1" applyFont="1" applyFill="1" applyBorder="1" applyAlignment="1" applyProtection="1">
      <alignment horizontal="left" vertical="center"/>
    </xf>
    <xf numFmtId="0" fontId="56" fillId="0" borderId="0" xfId="1" applyFont="1" applyFill="1" applyBorder="1" applyAlignment="1" applyProtection="1">
      <alignment vertical="center"/>
    </xf>
    <xf numFmtId="0" fontId="56" fillId="0" borderId="0" xfId="0" applyFont="1" applyFill="1" applyBorder="1"/>
    <xf numFmtId="0" fontId="57" fillId="0" borderId="0" xfId="0" applyFont="1" applyFill="1"/>
    <xf numFmtId="0" fontId="50" fillId="0" borderId="0" xfId="0" applyFont="1" applyFill="1"/>
    <xf numFmtId="0" fontId="58" fillId="0" borderId="0" xfId="0" applyFont="1" applyFill="1"/>
    <xf numFmtId="0" fontId="52" fillId="0" borderId="0" xfId="0" applyFont="1" applyFill="1" applyBorder="1" applyAlignment="1">
      <alignment horizontal="center"/>
    </xf>
    <xf numFmtId="49" fontId="52" fillId="0" borderId="0" xfId="0" applyNumberFormat="1" applyFont="1" applyFill="1" applyBorder="1" applyAlignment="1">
      <alignment horizontal="center"/>
    </xf>
    <xf numFmtId="0" fontId="50" fillId="0" borderId="0" xfId="0" applyFont="1" applyFill="1" applyBorder="1"/>
    <xf numFmtId="0" fontId="52" fillId="0" borderId="0" xfId="0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164" fontId="61" fillId="0" borderId="6" xfId="0" applyNumberFormat="1" applyFont="1" applyFill="1" applyBorder="1" applyAlignment="1">
      <alignment horizontal="center"/>
    </xf>
    <xf numFmtId="2" fontId="61" fillId="0" borderId="6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/>
    </xf>
    <xf numFmtId="0" fontId="54" fillId="0" borderId="0" xfId="0" applyFont="1" applyFill="1"/>
    <xf numFmtId="0" fontId="50" fillId="0" borderId="0" xfId="0" applyFont="1" applyFill="1" applyAlignment="1"/>
    <xf numFmtId="0" fontId="51" fillId="0" borderId="0" xfId="0" applyFont="1" applyFill="1"/>
    <xf numFmtId="0" fontId="54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5" xfId="0" applyFont="1" applyFill="1" applyBorder="1"/>
    <xf numFmtId="0" fontId="50" fillId="0" borderId="10" xfId="0" applyFont="1" applyFill="1" applyBorder="1" applyAlignment="1">
      <alignment horizontal="left"/>
    </xf>
    <xf numFmtId="0" fontId="50" fillId="0" borderId="2" xfId="0" applyFont="1" applyFill="1" applyBorder="1" applyAlignment="1">
      <alignment vertical="center"/>
    </xf>
    <xf numFmtId="0" fontId="50" fillId="0" borderId="2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center" vertical="center"/>
    </xf>
    <xf numFmtId="0" fontId="50" fillId="0" borderId="14" xfId="0" applyFont="1" applyFill="1" applyBorder="1"/>
    <xf numFmtId="0" fontId="50" fillId="0" borderId="6" xfId="0" applyFont="1" applyFill="1" applyBorder="1" applyAlignment="1">
      <alignment horizontal="center" vertical="center"/>
    </xf>
    <xf numFmtId="0" fontId="50" fillId="0" borderId="7" xfId="0" applyFont="1" applyFill="1" applyBorder="1"/>
    <xf numFmtId="0" fontId="50" fillId="0" borderId="2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/>
    </xf>
    <xf numFmtId="0" fontId="50" fillId="0" borderId="7" xfId="0" applyFont="1" applyFill="1" applyBorder="1" applyAlignment="1">
      <alignment wrapText="1"/>
    </xf>
    <xf numFmtId="0" fontId="50" fillId="0" borderId="6" xfId="0" applyFont="1" applyFill="1" applyBorder="1"/>
    <xf numFmtId="0" fontId="55" fillId="0" borderId="24" xfId="1" applyFont="1" applyFill="1" applyBorder="1" applyAlignment="1" applyProtection="1">
      <alignment vertical="center"/>
    </xf>
    <xf numFmtId="0" fontId="55" fillId="0" borderId="25" xfId="1" applyFont="1" applyFill="1" applyBorder="1" applyAlignment="1" applyProtection="1">
      <alignment vertical="center"/>
    </xf>
    <xf numFmtId="0" fontId="56" fillId="0" borderId="28" xfId="1" applyFont="1" applyFill="1" applyBorder="1" applyAlignment="1" applyProtection="1">
      <alignment vertical="center"/>
    </xf>
    <xf numFmtId="0" fontId="53" fillId="0" borderId="0" xfId="1" applyFont="1" applyFill="1" applyBorder="1" applyAlignment="1" applyProtection="1">
      <alignment vertical="center"/>
    </xf>
    <xf numFmtId="0" fontId="55" fillId="0" borderId="26" xfId="1" applyFont="1" applyFill="1" applyBorder="1" applyAlignment="1" applyProtection="1">
      <alignment vertical="center"/>
    </xf>
    <xf numFmtId="0" fontId="55" fillId="0" borderId="27" xfId="1" applyFont="1" applyFill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1" applyFont="1" applyFill="1" applyBorder="1" applyAlignment="1" applyProtection="1">
      <alignment vertical="center" wrapText="1"/>
    </xf>
    <xf numFmtId="0" fontId="57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center"/>
    </xf>
    <xf numFmtId="0" fontId="58" fillId="0" borderId="0" xfId="0" applyFont="1" applyFill="1" applyAlignment="1">
      <alignment horizontal="left"/>
    </xf>
    <xf numFmtId="0" fontId="53" fillId="0" borderId="0" xfId="0" applyFont="1" applyFill="1"/>
    <xf numFmtId="0" fontId="58" fillId="0" borderId="13" xfId="0" applyFont="1" applyFill="1" applyBorder="1" applyAlignment="1">
      <alignment horizontal="left"/>
    </xf>
    <xf numFmtId="0" fontId="54" fillId="0" borderId="1" xfId="0" applyFont="1" applyFill="1" applyBorder="1"/>
    <xf numFmtId="0" fontId="54" fillId="0" borderId="5" xfId="0" applyFont="1" applyFill="1" applyBorder="1"/>
    <xf numFmtId="0" fontId="54" fillId="0" borderId="4" xfId="0" applyFont="1" applyFill="1" applyBorder="1" applyAlignment="1">
      <alignment horizontal="left"/>
    </xf>
    <xf numFmtId="0" fontId="51" fillId="0" borderId="9" xfId="0" applyFont="1" applyFill="1" applyBorder="1" applyAlignment="1"/>
    <xf numFmtId="0" fontId="59" fillId="0" borderId="0" xfId="0" applyFont="1" applyFill="1" applyBorder="1" applyAlignment="1"/>
    <xf numFmtId="0" fontId="54" fillId="0" borderId="9" xfId="0" applyFont="1" applyFill="1" applyBorder="1" applyAlignment="1"/>
    <xf numFmtId="164" fontId="54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2" fontId="60" fillId="0" borderId="0" xfId="0" applyNumberFormat="1" applyFont="1" applyFill="1"/>
    <xf numFmtId="0" fontId="59" fillId="0" borderId="0" xfId="0" applyFont="1" applyFill="1" applyBorder="1"/>
    <xf numFmtId="2" fontId="60" fillId="0" borderId="0" xfId="0" applyNumberFormat="1" applyFont="1" applyFill="1" applyBorder="1"/>
    <xf numFmtId="2" fontId="54" fillId="0" borderId="0" xfId="0" applyNumberFormat="1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49" fontId="52" fillId="0" borderId="7" xfId="0" applyNumberFormat="1" applyFont="1" applyFill="1" applyBorder="1" applyAlignment="1">
      <alignment horizontal="center"/>
    </xf>
    <xf numFmtId="49" fontId="52" fillId="0" borderId="12" xfId="0" applyNumberFormat="1" applyFont="1" applyFill="1" applyBorder="1" applyAlignment="1">
      <alignment horizontal="center"/>
    </xf>
    <xf numFmtId="49" fontId="52" fillId="0" borderId="11" xfId="0" applyNumberFormat="1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AA832"/>
  <sheetViews>
    <sheetView tabSelected="1" zoomScale="70" zoomScaleNormal="70" zoomScaleSheetLayoutView="85" workbookViewId="0">
      <pane ySplit="4" topLeftCell="A5" activePane="bottomLeft" state="frozen"/>
      <selection pane="bottomLeft" activeCell="G9" sqref="G9"/>
    </sheetView>
  </sheetViews>
  <sheetFormatPr defaultColWidth="9.140625" defaultRowHeight="15.75"/>
  <cols>
    <col min="1" max="1" width="3.7109375" style="194" customWidth="1"/>
    <col min="2" max="2" width="32.85546875" style="194" customWidth="1"/>
    <col min="3" max="3" width="15.85546875" style="194" customWidth="1"/>
    <col min="4" max="10" width="15.85546875" style="205" customWidth="1"/>
    <col min="11" max="17" width="15.85546875" style="194" customWidth="1"/>
    <col min="18" max="18" width="13.85546875" style="194" customWidth="1"/>
    <col min="19" max="20" width="9.140625" style="194"/>
    <col min="21" max="21" width="9.28515625" style="194" customWidth="1"/>
    <col min="22" max="22" width="8.5703125" style="194" customWidth="1"/>
    <col min="23" max="23" width="8.85546875" style="194" customWidth="1"/>
    <col min="24" max="24" width="8.140625" style="194" customWidth="1"/>
    <col min="25" max="16384" width="9.140625" style="194"/>
  </cols>
  <sheetData>
    <row r="1" spans="1:24" s="192" customFormat="1" ht="10.5" customHeight="1" thickTop="1">
      <c r="A1" s="223" t="s">
        <v>190</v>
      </c>
      <c r="B1" s="224"/>
      <c r="C1" s="225"/>
      <c r="D1" s="226"/>
      <c r="E1" s="226"/>
      <c r="F1" s="226"/>
      <c r="G1" s="226"/>
      <c r="H1" s="226"/>
      <c r="I1" s="226"/>
      <c r="J1" s="226"/>
      <c r="K1" s="191"/>
      <c r="L1" s="190"/>
      <c r="M1" s="190"/>
      <c r="N1" s="190"/>
      <c r="O1" s="190"/>
      <c r="P1" s="190"/>
      <c r="Q1" s="190"/>
      <c r="R1" s="190"/>
      <c r="S1" s="190"/>
      <c r="T1" s="191"/>
      <c r="U1" s="191"/>
    </row>
    <row r="2" spans="1:24" s="192" customFormat="1" ht="22.5" customHeight="1" thickBot="1">
      <c r="A2" s="227"/>
      <c r="B2" s="228"/>
      <c r="C2" s="225"/>
      <c r="D2" s="226"/>
      <c r="E2" s="226"/>
      <c r="F2" s="226"/>
      <c r="G2" s="226"/>
      <c r="H2" s="226"/>
      <c r="I2" s="226"/>
      <c r="J2" s="226"/>
      <c r="K2" s="191"/>
      <c r="L2" s="190"/>
      <c r="M2" s="190"/>
      <c r="N2" s="190"/>
      <c r="O2" s="190"/>
      <c r="P2" s="190"/>
      <c r="Q2" s="190"/>
      <c r="S2" s="190"/>
      <c r="T2" s="191"/>
      <c r="U2" s="191"/>
    </row>
    <row r="3" spans="1:24" s="192" customFormat="1" ht="7.5" customHeight="1" thickTop="1">
      <c r="A3" s="229"/>
      <c r="B3" s="190"/>
      <c r="C3" s="230"/>
      <c r="D3" s="226"/>
      <c r="E3" s="226"/>
      <c r="F3" s="226"/>
      <c r="G3" s="226"/>
      <c r="H3" s="226"/>
      <c r="I3" s="226"/>
      <c r="J3" s="226"/>
      <c r="K3" s="191"/>
      <c r="L3" s="190"/>
      <c r="M3" s="190"/>
      <c r="N3" s="190"/>
      <c r="O3" s="190"/>
      <c r="P3" s="190"/>
      <c r="Q3" s="190"/>
      <c r="R3" s="190"/>
      <c r="S3" s="190"/>
      <c r="T3" s="191"/>
      <c r="U3" s="191"/>
    </row>
    <row r="4" spans="1:24" s="193" customFormat="1" ht="7.5" customHeight="1">
      <c r="A4" s="231"/>
      <c r="B4" s="232"/>
      <c r="D4" s="205"/>
      <c r="E4" s="205"/>
      <c r="F4" s="205"/>
      <c r="G4" s="205"/>
      <c r="H4" s="205"/>
      <c r="I4" s="205"/>
      <c r="J4" s="205"/>
    </row>
    <row r="5" spans="1:24" ht="16.5" customHeight="1">
      <c r="A5" s="233"/>
    </row>
    <row r="6" spans="1:24" ht="15.75" customHeight="1">
      <c r="A6" s="195"/>
      <c r="B6" s="234"/>
      <c r="C6" s="206" t="s">
        <v>227</v>
      </c>
    </row>
    <row r="7" spans="1:24" ht="15.75" customHeight="1">
      <c r="A7" s="233"/>
      <c r="B7" s="234"/>
      <c r="C7" s="206" t="s">
        <v>246</v>
      </c>
      <c r="R7" s="194" t="s">
        <v>8</v>
      </c>
      <c r="S7" s="195"/>
    </row>
    <row r="8" spans="1:24" ht="15.75" customHeight="1">
      <c r="A8" s="195"/>
      <c r="B8" s="195"/>
      <c r="C8" s="206" t="s">
        <v>257</v>
      </c>
      <c r="R8" s="194" t="s">
        <v>8</v>
      </c>
      <c r="S8" s="195"/>
    </row>
    <row r="9" spans="1:24" ht="12.75" customHeight="1">
      <c r="B9" s="235"/>
      <c r="D9" s="205" t="s">
        <v>8</v>
      </c>
      <c r="K9" s="208"/>
      <c r="L9" s="208"/>
      <c r="M9" s="208"/>
      <c r="N9" s="208" t="s">
        <v>228</v>
      </c>
      <c r="O9" s="208"/>
      <c r="P9" s="208"/>
      <c r="Q9" s="208"/>
      <c r="S9" s="195"/>
    </row>
    <row r="10" spans="1:24" ht="15" customHeight="1">
      <c r="A10" s="236"/>
      <c r="B10" s="195"/>
      <c r="C10" s="258" t="s">
        <v>60</v>
      </c>
      <c r="D10" s="259"/>
      <c r="E10" s="259"/>
      <c r="F10" s="259"/>
      <c r="G10" s="259"/>
      <c r="H10" s="259"/>
      <c r="I10" s="259"/>
      <c r="J10" s="259"/>
      <c r="K10" s="252" t="s">
        <v>279</v>
      </c>
      <c r="L10" s="253"/>
      <c r="M10" s="253"/>
      <c r="N10" s="253"/>
      <c r="O10" s="253"/>
      <c r="P10" s="253"/>
      <c r="Q10" s="253"/>
      <c r="R10" s="196"/>
      <c r="S10" s="195"/>
    </row>
    <row r="11" spans="1:24" ht="15" customHeight="1">
      <c r="A11" s="237"/>
      <c r="B11" s="233"/>
      <c r="C11" s="255" t="s">
        <v>251</v>
      </c>
      <c r="D11" s="256"/>
      <c r="E11" s="257"/>
      <c r="F11" s="255" t="s">
        <v>250</v>
      </c>
      <c r="G11" s="256"/>
      <c r="H11" s="256"/>
      <c r="I11" s="256"/>
      <c r="J11" s="257"/>
      <c r="K11" s="255" t="s">
        <v>251</v>
      </c>
      <c r="L11" s="256"/>
      <c r="M11" s="257"/>
      <c r="N11" s="255" t="s">
        <v>250</v>
      </c>
      <c r="O11" s="256"/>
      <c r="P11" s="256"/>
      <c r="Q11" s="257"/>
      <c r="R11" s="197"/>
    </row>
    <row r="12" spans="1:24" ht="15.75" customHeight="1">
      <c r="A12" s="213"/>
      <c r="B12" s="238"/>
      <c r="C12" s="11" t="s">
        <v>285</v>
      </c>
      <c r="D12" s="11" t="s">
        <v>247</v>
      </c>
      <c r="E12" s="11" t="s">
        <v>248</v>
      </c>
      <c r="F12" s="11" t="s">
        <v>249</v>
      </c>
      <c r="G12" s="11" t="s">
        <v>253</v>
      </c>
      <c r="H12" s="11" t="s">
        <v>255</v>
      </c>
      <c r="I12" s="11" t="s">
        <v>283</v>
      </c>
      <c r="J12" s="11" t="s">
        <v>286</v>
      </c>
      <c r="K12" s="11" t="str">
        <f t="shared" ref="K12:Q12" si="0">C12</f>
        <v>12.05</v>
      </c>
      <c r="L12" s="200" t="str">
        <f t="shared" si="0"/>
        <v>7.12</v>
      </c>
      <c r="M12" s="200" t="str">
        <f t="shared" si="0"/>
        <v>28.12</v>
      </c>
      <c r="N12" s="200" t="str">
        <f t="shared" si="0"/>
        <v>4.01</v>
      </c>
      <c r="O12" s="200" t="str">
        <f t="shared" si="0"/>
        <v>1.03</v>
      </c>
      <c r="P12" s="200" t="str">
        <f t="shared" si="0"/>
        <v>5.04</v>
      </c>
      <c r="Q12" s="200" t="str">
        <f t="shared" si="0"/>
        <v>3.05</v>
      </c>
      <c r="R12" s="198"/>
      <c r="U12" s="198"/>
    </row>
    <row r="13" spans="1:24" ht="15.75" customHeight="1">
      <c r="A13" s="250">
        <v>1</v>
      </c>
      <c r="B13" s="216" t="s">
        <v>281</v>
      </c>
      <c r="C13" s="12">
        <v>5.2</v>
      </c>
      <c r="D13" s="12">
        <v>3.3</v>
      </c>
      <c r="E13" s="12">
        <v>3.3</v>
      </c>
      <c r="F13" s="12">
        <v>3.3</v>
      </c>
      <c r="G13" s="12">
        <v>4.2</v>
      </c>
      <c r="H13" s="12">
        <v>4.4000000000000004</v>
      </c>
      <c r="I13" s="12">
        <v>4.7</v>
      </c>
      <c r="J13" s="12">
        <v>4.6500000000000004</v>
      </c>
      <c r="K13" s="138">
        <f t="shared" ref="K13:K37" si="1">J13/C13*100</f>
        <v>89.423076923076934</v>
      </c>
      <c r="L13" s="138">
        <f>J13/D13*100</f>
        <v>140.90909090909091</v>
      </c>
      <c r="M13" s="138">
        <f>J13/E13*100</f>
        <v>140.90909090909091</v>
      </c>
      <c r="N13" s="138">
        <f>J13/F13*100</f>
        <v>140.90909090909091</v>
      </c>
      <c r="O13" s="138">
        <f>J13/G13*100</f>
        <v>110.71428571428572</v>
      </c>
      <c r="P13" s="138">
        <f>J13/H13*100</f>
        <v>105.68181818181819</v>
      </c>
      <c r="Q13" s="138">
        <f>J13/I13*100</f>
        <v>98.936170212765958</v>
      </c>
      <c r="R13" s="198"/>
      <c r="U13" s="198"/>
    </row>
    <row r="14" spans="1:24" ht="15.75" customHeight="1">
      <c r="A14" s="251"/>
      <c r="B14" s="216" t="s">
        <v>282</v>
      </c>
      <c r="C14" s="12">
        <v>5.6</v>
      </c>
      <c r="D14" s="12"/>
      <c r="E14" s="12"/>
      <c r="F14" s="12"/>
      <c r="G14" s="12"/>
      <c r="H14" s="12"/>
      <c r="I14" s="12"/>
      <c r="J14" s="12">
        <v>4.8</v>
      </c>
      <c r="K14" s="138">
        <f t="shared" si="1"/>
        <v>85.714285714285722</v>
      </c>
      <c r="L14" s="138"/>
      <c r="M14" s="138"/>
      <c r="N14" s="138"/>
      <c r="O14" s="138"/>
      <c r="P14" s="138"/>
      <c r="Q14" s="138"/>
      <c r="R14" s="198"/>
      <c r="U14" s="198"/>
    </row>
    <row r="15" spans="1:24" ht="15.75" customHeight="1">
      <c r="A15" s="217">
        <v>2</v>
      </c>
      <c r="B15" s="218" t="s">
        <v>203</v>
      </c>
      <c r="C15" s="12">
        <v>2.2000000000000002</v>
      </c>
      <c r="D15" s="12">
        <v>2</v>
      </c>
      <c r="E15" s="12">
        <v>2.1</v>
      </c>
      <c r="F15" s="12">
        <v>2.2000000000000002</v>
      </c>
      <c r="G15" s="12">
        <v>2.5</v>
      </c>
      <c r="H15" s="12">
        <v>2.9</v>
      </c>
      <c r="I15" s="12">
        <v>3.2</v>
      </c>
      <c r="J15" s="12">
        <v>3.03</v>
      </c>
      <c r="K15" s="138">
        <f t="shared" si="1"/>
        <v>137.72727272727269</v>
      </c>
      <c r="L15" s="138">
        <f>J15/D15*100</f>
        <v>151.5</v>
      </c>
      <c r="M15" s="138">
        <f>J15/E15*100</f>
        <v>144.28571428571425</v>
      </c>
      <c r="N15" s="138">
        <f>J15/F15*100</f>
        <v>137.72727272727269</v>
      </c>
      <c r="O15" s="138">
        <f>J15/G15*100</f>
        <v>121.2</v>
      </c>
      <c r="P15" s="138">
        <f t="shared" ref="P15:P42" si="2">J15/H15*100</f>
        <v>104.48275862068965</v>
      </c>
      <c r="Q15" s="138">
        <f>J15/I15*100</f>
        <v>94.687499999999986</v>
      </c>
      <c r="R15" s="198" t="s">
        <v>8</v>
      </c>
      <c r="U15" s="198"/>
      <c r="V15" s="198"/>
      <c r="W15" s="198"/>
      <c r="X15" s="198"/>
    </row>
    <row r="16" spans="1:24" ht="15.75" customHeight="1">
      <c r="A16" s="248">
        <v>3</v>
      </c>
      <c r="B16" s="222" t="s">
        <v>256</v>
      </c>
      <c r="C16" s="12">
        <v>1.9</v>
      </c>
      <c r="D16" s="12">
        <v>2</v>
      </c>
      <c r="E16" s="12">
        <v>1.85</v>
      </c>
      <c r="F16" s="12">
        <v>1.95</v>
      </c>
      <c r="G16" s="12">
        <v>1.6</v>
      </c>
      <c r="H16" s="12">
        <v>1.5</v>
      </c>
      <c r="I16" s="12">
        <v>1.7</v>
      </c>
      <c r="J16" s="12">
        <v>1.53</v>
      </c>
      <c r="K16" s="138">
        <f t="shared" si="1"/>
        <v>80.526315789473685</v>
      </c>
      <c r="L16" s="138">
        <f>J16/D16*100</f>
        <v>76.5</v>
      </c>
      <c r="M16" s="138">
        <f>J16/E16*100</f>
        <v>82.702702702702709</v>
      </c>
      <c r="N16" s="138">
        <f>J16/F16*100</f>
        <v>78.461538461538467</v>
      </c>
      <c r="O16" s="138">
        <f>J16/G16*100</f>
        <v>95.625</v>
      </c>
      <c r="P16" s="138">
        <f t="shared" si="2"/>
        <v>102</v>
      </c>
      <c r="Q16" s="138">
        <f>J16/I16*100</f>
        <v>90</v>
      </c>
      <c r="R16" s="198"/>
      <c r="U16" s="198"/>
      <c r="V16" s="198"/>
      <c r="W16" s="198"/>
      <c r="X16" s="198"/>
    </row>
    <row r="17" spans="1:27" ht="17.25" customHeight="1">
      <c r="A17" s="249"/>
      <c r="B17" s="194" t="s">
        <v>245</v>
      </c>
      <c r="C17" s="12"/>
      <c r="D17" s="12"/>
      <c r="E17" s="12"/>
      <c r="F17" s="12"/>
      <c r="G17" s="12"/>
      <c r="H17" s="12"/>
      <c r="I17" s="12">
        <v>2</v>
      </c>
      <c r="J17" s="12">
        <v>1.6</v>
      </c>
      <c r="K17" s="201" t="e">
        <f t="shared" si="1"/>
        <v>#DIV/0!</v>
      </c>
      <c r="L17" s="138"/>
      <c r="M17" s="138"/>
      <c r="N17" s="138"/>
      <c r="O17" s="138"/>
      <c r="P17" s="138"/>
      <c r="Q17" s="138">
        <f>J17/I17*100</f>
        <v>80</v>
      </c>
      <c r="R17" s="198" t="s">
        <v>8</v>
      </c>
      <c r="U17" s="198"/>
      <c r="V17" s="198"/>
      <c r="W17" s="198"/>
      <c r="X17" s="198"/>
    </row>
    <row r="18" spans="1:27" ht="16.5" customHeight="1">
      <c r="A18" s="217">
        <v>4</v>
      </c>
      <c r="B18" s="218" t="s">
        <v>204</v>
      </c>
      <c r="C18" s="12">
        <v>1.9</v>
      </c>
      <c r="D18" s="12">
        <v>1.45</v>
      </c>
      <c r="E18" s="12">
        <v>1.65</v>
      </c>
      <c r="F18" s="12">
        <v>1.7</v>
      </c>
      <c r="G18" s="12">
        <v>2.2000000000000002</v>
      </c>
      <c r="H18" s="12">
        <v>2.95</v>
      </c>
      <c r="I18" s="12">
        <v>4.9000000000000004</v>
      </c>
      <c r="J18" s="12">
        <v>4.97</v>
      </c>
      <c r="K18" s="138">
        <f t="shared" si="1"/>
        <v>261.57894736842104</v>
      </c>
      <c r="L18" s="138">
        <f t="shared" ref="L18:L39" si="3">J18/D18*100</f>
        <v>342.75862068965517</v>
      </c>
      <c r="M18" s="138">
        <f t="shared" ref="M18:M39" si="4">J18/E18*100</f>
        <v>301.21212121212125</v>
      </c>
      <c r="N18" s="138">
        <f t="shared" ref="N18:N39" si="5">J18/F18*100</f>
        <v>292.35294117647055</v>
      </c>
      <c r="O18" s="138">
        <f t="shared" ref="O18:O39" si="6">J18/G18*100</f>
        <v>225.90909090909088</v>
      </c>
      <c r="P18" s="138">
        <f t="shared" si="2"/>
        <v>168.47457627118644</v>
      </c>
      <c r="Q18" s="138">
        <f t="shared" ref="Q18:Q42" si="7">J18/I18*100</f>
        <v>101.42857142857142</v>
      </c>
      <c r="R18" s="198" t="s">
        <v>8</v>
      </c>
      <c r="U18" s="198"/>
      <c r="V18" s="198"/>
      <c r="W18" s="198"/>
      <c r="X18" s="198"/>
    </row>
    <row r="19" spans="1:27" ht="16.5" customHeight="1">
      <c r="A19" s="217">
        <v>5</v>
      </c>
      <c r="B19" s="218" t="s">
        <v>205</v>
      </c>
      <c r="C19" s="12">
        <v>11.8</v>
      </c>
      <c r="D19" s="12">
        <v>8.85</v>
      </c>
      <c r="E19" s="12">
        <v>11.95</v>
      </c>
      <c r="F19" s="12">
        <v>13.4</v>
      </c>
      <c r="G19" s="12">
        <v>14.6</v>
      </c>
      <c r="H19" s="12">
        <v>18.600000000000001</v>
      </c>
      <c r="I19" s="12">
        <v>15</v>
      </c>
      <c r="J19" s="12">
        <v>15.8</v>
      </c>
      <c r="K19" s="138">
        <f t="shared" si="1"/>
        <v>133.89830508474577</v>
      </c>
      <c r="L19" s="138">
        <f t="shared" si="3"/>
        <v>178.5310734463277</v>
      </c>
      <c r="M19" s="138">
        <f t="shared" si="4"/>
        <v>132.21757322175733</v>
      </c>
      <c r="N19" s="138">
        <f t="shared" si="5"/>
        <v>117.91044776119404</v>
      </c>
      <c r="O19" s="138">
        <f t="shared" si="6"/>
        <v>108.21917808219179</v>
      </c>
      <c r="P19" s="138">
        <f t="shared" si="2"/>
        <v>84.946236559139791</v>
      </c>
      <c r="Q19" s="138">
        <f t="shared" si="7"/>
        <v>105.33333333333334</v>
      </c>
      <c r="R19" s="198" t="s">
        <v>8</v>
      </c>
      <c r="U19" s="198"/>
      <c r="V19" s="198"/>
      <c r="W19" s="198"/>
      <c r="X19" s="198"/>
    </row>
    <row r="20" spans="1:27" ht="17.25" customHeight="1">
      <c r="A20" s="217">
        <v>6</v>
      </c>
      <c r="B20" s="218" t="s">
        <v>206</v>
      </c>
      <c r="C20" s="12">
        <v>4.8</v>
      </c>
      <c r="D20" s="12">
        <v>9.85</v>
      </c>
      <c r="E20" s="12">
        <v>11.8</v>
      </c>
      <c r="F20" s="12">
        <v>12.95</v>
      </c>
      <c r="G20" s="12">
        <v>14.4</v>
      </c>
      <c r="H20" s="12">
        <v>16.2</v>
      </c>
      <c r="I20" s="12">
        <v>5.85</v>
      </c>
      <c r="J20" s="12">
        <v>4.2</v>
      </c>
      <c r="K20" s="138">
        <f t="shared" si="1"/>
        <v>87.500000000000014</v>
      </c>
      <c r="L20" s="138">
        <f t="shared" si="3"/>
        <v>42.63959390862945</v>
      </c>
      <c r="M20" s="138">
        <f t="shared" si="4"/>
        <v>35.593220338983052</v>
      </c>
      <c r="N20" s="138">
        <f t="shared" si="5"/>
        <v>32.432432432432435</v>
      </c>
      <c r="O20" s="138">
        <f t="shared" si="6"/>
        <v>29.166666666666668</v>
      </c>
      <c r="P20" s="138">
        <f t="shared" si="2"/>
        <v>25.925925925925931</v>
      </c>
      <c r="Q20" s="138">
        <f t="shared" si="7"/>
        <v>71.79487179487181</v>
      </c>
      <c r="R20" s="198"/>
      <c r="U20" s="198"/>
      <c r="V20" s="198"/>
      <c r="W20" s="198"/>
      <c r="X20" s="198"/>
    </row>
    <row r="21" spans="1:27" ht="16.5" customHeight="1">
      <c r="A21" s="217">
        <v>7</v>
      </c>
      <c r="B21" s="218" t="s">
        <v>207</v>
      </c>
      <c r="C21" s="12">
        <v>15.1</v>
      </c>
      <c r="D21" s="12">
        <v>10.65</v>
      </c>
      <c r="E21" s="12">
        <v>11.3</v>
      </c>
      <c r="F21" s="12">
        <v>11.85</v>
      </c>
      <c r="G21" s="12">
        <v>10.7</v>
      </c>
      <c r="H21" s="12">
        <v>11.95</v>
      </c>
      <c r="I21" s="12">
        <v>14.75</v>
      </c>
      <c r="J21" s="12">
        <v>15.9</v>
      </c>
      <c r="K21" s="138">
        <f t="shared" si="1"/>
        <v>105.29801324503312</v>
      </c>
      <c r="L21" s="138">
        <f t="shared" si="3"/>
        <v>149.29577464788733</v>
      </c>
      <c r="M21" s="138">
        <f t="shared" si="4"/>
        <v>140.7079646017699</v>
      </c>
      <c r="N21" s="138">
        <f t="shared" si="5"/>
        <v>134.17721518987344</v>
      </c>
      <c r="O21" s="138">
        <f t="shared" si="6"/>
        <v>148.5981308411215</v>
      </c>
      <c r="P21" s="138">
        <f t="shared" si="2"/>
        <v>133.05439330543933</v>
      </c>
      <c r="Q21" s="138">
        <f t="shared" si="7"/>
        <v>107.79661016949153</v>
      </c>
      <c r="R21" s="198"/>
      <c r="T21" s="198"/>
      <c r="U21" s="198"/>
      <c r="V21" s="198"/>
      <c r="W21" s="198"/>
      <c r="X21" s="198"/>
    </row>
    <row r="22" spans="1:27" ht="16.5" customHeight="1">
      <c r="A22" s="217">
        <v>8</v>
      </c>
      <c r="B22" s="218" t="s">
        <v>208</v>
      </c>
      <c r="C22" s="12">
        <v>13.5</v>
      </c>
      <c r="D22" s="12">
        <v>14.5</v>
      </c>
      <c r="E22" s="12">
        <v>14.75</v>
      </c>
      <c r="F22" s="12">
        <v>14.75</v>
      </c>
      <c r="G22" s="12">
        <v>14.75</v>
      </c>
      <c r="H22" s="12">
        <v>14.6</v>
      </c>
      <c r="I22" s="12">
        <v>14.6</v>
      </c>
      <c r="J22" s="12">
        <v>14.6</v>
      </c>
      <c r="K22" s="138">
        <f t="shared" si="1"/>
        <v>108.14814814814815</v>
      </c>
      <c r="L22" s="138">
        <f t="shared" si="3"/>
        <v>100.68965517241379</v>
      </c>
      <c r="M22" s="138">
        <f t="shared" si="4"/>
        <v>98.983050847457619</v>
      </c>
      <c r="N22" s="138">
        <f t="shared" si="5"/>
        <v>98.983050847457619</v>
      </c>
      <c r="O22" s="138">
        <f t="shared" si="6"/>
        <v>98.983050847457619</v>
      </c>
      <c r="P22" s="138">
        <f t="shared" si="2"/>
        <v>100</v>
      </c>
      <c r="Q22" s="138">
        <f t="shared" si="7"/>
        <v>100</v>
      </c>
      <c r="R22" s="198"/>
      <c r="T22" s="198"/>
      <c r="U22" s="198"/>
      <c r="V22" s="198"/>
      <c r="W22" s="198"/>
      <c r="X22" s="198"/>
    </row>
    <row r="23" spans="1:27" ht="15.75" customHeight="1">
      <c r="A23" s="217">
        <v>9</v>
      </c>
      <c r="B23" s="218" t="s">
        <v>209</v>
      </c>
      <c r="C23" s="12">
        <v>12.6</v>
      </c>
      <c r="D23" s="12">
        <v>16.2</v>
      </c>
      <c r="E23" s="12">
        <v>17</v>
      </c>
      <c r="F23" s="12">
        <v>17</v>
      </c>
      <c r="G23" s="12">
        <v>17</v>
      </c>
      <c r="H23" s="12">
        <v>20.100000000000001</v>
      </c>
      <c r="I23" s="12">
        <v>23</v>
      </c>
      <c r="J23" s="12">
        <v>23</v>
      </c>
      <c r="K23" s="138">
        <f t="shared" si="1"/>
        <v>182.53968253968253</v>
      </c>
      <c r="L23" s="138">
        <f t="shared" si="3"/>
        <v>141.97530864197532</v>
      </c>
      <c r="M23" s="138">
        <f t="shared" si="4"/>
        <v>135.29411764705884</v>
      </c>
      <c r="N23" s="138">
        <f t="shared" si="5"/>
        <v>135.29411764705884</v>
      </c>
      <c r="O23" s="138">
        <f t="shared" si="6"/>
        <v>135.29411764705884</v>
      </c>
      <c r="P23" s="138">
        <f t="shared" si="2"/>
        <v>114.4278606965174</v>
      </c>
      <c r="Q23" s="138">
        <f t="shared" si="7"/>
        <v>100</v>
      </c>
      <c r="R23" s="198"/>
      <c r="S23" s="195"/>
      <c r="T23" s="198"/>
      <c r="U23" s="198"/>
      <c r="V23" s="198"/>
    </row>
    <row r="24" spans="1:27" ht="15.75" customHeight="1">
      <c r="A24" s="217">
        <v>10</v>
      </c>
      <c r="B24" s="218" t="s">
        <v>210</v>
      </c>
      <c r="C24" s="12">
        <v>51.3</v>
      </c>
      <c r="D24" s="12">
        <v>51.35</v>
      </c>
      <c r="E24" s="12">
        <v>50.35</v>
      </c>
      <c r="F24" s="12">
        <v>50.35</v>
      </c>
      <c r="G24" s="12">
        <v>53.85</v>
      </c>
      <c r="H24" s="12">
        <v>61</v>
      </c>
      <c r="I24" s="12">
        <v>62.33</v>
      </c>
      <c r="J24" s="12">
        <v>62.33</v>
      </c>
      <c r="K24" s="138">
        <f t="shared" si="1"/>
        <v>121.5009746588694</v>
      </c>
      <c r="L24" s="138">
        <f t="shared" si="3"/>
        <v>121.38266796494644</v>
      </c>
      <c r="M24" s="138">
        <f t="shared" si="4"/>
        <v>123.79344587884806</v>
      </c>
      <c r="N24" s="138">
        <f t="shared" si="5"/>
        <v>123.79344587884806</v>
      </c>
      <c r="O24" s="138">
        <f t="shared" si="6"/>
        <v>115.74744661095635</v>
      </c>
      <c r="P24" s="138">
        <f t="shared" si="2"/>
        <v>102.18032786885244</v>
      </c>
      <c r="Q24" s="138">
        <f t="shared" si="7"/>
        <v>100</v>
      </c>
      <c r="R24" s="198"/>
      <c r="S24" s="195"/>
      <c r="T24" s="198"/>
      <c r="U24" s="198"/>
      <c r="V24" s="198"/>
      <c r="W24" s="198"/>
      <c r="X24" s="198"/>
    </row>
    <row r="25" spans="1:27" ht="15.75" customHeight="1">
      <c r="A25" s="217">
        <v>11</v>
      </c>
      <c r="B25" s="218" t="s">
        <v>211</v>
      </c>
      <c r="C25" s="12">
        <v>52</v>
      </c>
      <c r="D25" s="12">
        <v>52.7</v>
      </c>
      <c r="E25" s="12">
        <v>51.35</v>
      </c>
      <c r="F25" s="12">
        <v>51.35</v>
      </c>
      <c r="G25" s="12">
        <v>56.33</v>
      </c>
      <c r="H25" s="12">
        <v>65</v>
      </c>
      <c r="I25" s="12">
        <v>67</v>
      </c>
      <c r="J25" s="12">
        <v>67</v>
      </c>
      <c r="K25" s="138">
        <f t="shared" si="1"/>
        <v>128.84615384615387</v>
      </c>
      <c r="L25" s="138">
        <f t="shared" si="3"/>
        <v>127.134724857685</v>
      </c>
      <c r="M25" s="138">
        <f t="shared" si="4"/>
        <v>130.47711781888998</v>
      </c>
      <c r="N25" s="138">
        <f t="shared" si="5"/>
        <v>130.47711781888998</v>
      </c>
      <c r="O25" s="138">
        <f t="shared" si="6"/>
        <v>118.94194922776495</v>
      </c>
      <c r="P25" s="138">
        <f t="shared" si="2"/>
        <v>103.07692307692307</v>
      </c>
      <c r="Q25" s="138">
        <f t="shared" si="7"/>
        <v>100</v>
      </c>
      <c r="R25" s="198"/>
      <c r="S25" s="195"/>
      <c r="T25" s="198"/>
      <c r="U25" s="198"/>
      <c r="V25" s="198"/>
      <c r="W25" s="198"/>
      <c r="X25" s="198"/>
    </row>
    <row r="26" spans="1:27" ht="15.75" customHeight="1">
      <c r="A26" s="217">
        <v>12</v>
      </c>
      <c r="B26" s="218" t="s">
        <v>212</v>
      </c>
      <c r="C26" s="12">
        <v>4.4000000000000004</v>
      </c>
      <c r="D26" s="12">
        <v>5</v>
      </c>
      <c r="E26" s="12">
        <v>5.4</v>
      </c>
      <c r="F26" s="12">
        <v>5.4</v>
      </c>
      <c r="G26" s="12">
        <v>5.5</v>
      </c>
      <c r="H26" s="12">
        <v>4.8</v>
      </c>
      <c r="I26" s="12">
        <v>5.0999999999999996</v>
      </c>
      <c r="J26" s="12">
        <v>5.0999999999999996</v>
      </c>
      <c r="K26" s="138">
        <f t="shared" si="1"/>
        <v>115.90909090909089</v>
      </c>
      <c r="L26" s="138">
        <f t="shared" si="3"/>
        <v>102</v>
      </c>
      <c r="M26" s="138">
        <f t="shared" si="4"/>
        <v>94.444444444444429</v>
      </c>
      <c r="N26" s="138">
        <f t="shared" si="5"/>
        <v>94.444444444444429</v>
      </c>
      <c r="O26" s="138">
        <f t="shared" si="6"/>
        <v>92.72727272727272</v>
      </c>
      <c r="P26" s="138">
        <f t="shared" si="2"/>
        <v>106.25</v>
      </c>
      <c r="Q26" s="138">
        <f t="shared" si="7"/>
        <v>100</v>
      </c>
      <c r="R26" s="198"/>
      <c r="S26" s="195"/>
      <c r="T26" s="198"/>
      <c r="U26" s="198"/>
      <c r="V26" s="198"/>
      <c r="W26" s="198"/>
      <c r="X26" s="198"/>
    </row>
    <row r="27" spans="1:27" ht="15.75" customHeight="1">
      <c r="A27" s="217">
        <v>13</v>
      </c>
      <c r="B27" s="218" t="s">
        <v>213</v>
      </c>
      <c r="C27" s="12">
        <v>10.1</v>
      </c>
      <c r="D27" s="12">
        <v>11.1</v>
      </c>
      <c r="E27" s="12">
        <v>10.8</v>
      </c>
      <c r="F27" s="12">
        <v>10.8</v>
      </c>
      <c r="G27" s="12">
        <v>10.8</v>
      </c>
      <c r="H27" s="12">
        <v>10.25</v>
      </c>
      <c r="I27" s="12">
        <v>11.25</v>
      </c>
      <c r="J27" s="12">
        <v>11.83</v>
      </c>
      <c r="K27" s="138">
        <f t="shared" si="1"/>
        <v>117.12871287128715</v>
      </c>
      <c r="L27" s="138">
        <f t="shared" si="3"/>
        <v>106.57657657657657</v>
      </c>
      <c r="M27" s="138">
        <f t="shared" si="4"/>
        <v>109.53703703703704</v>
      </c>
      <c r="N27" s="138">
        <f t="shared" si="5"/>
        <v>109.53703703703704</v>
      </c>
      <c r="O27" s="138">
        <f t="shared" si="6"/>
        <v>109.53703703703704</v>
      </c>
      <c r="P27" s="138">
        <f t="shared" si="2"/>
        <v>115.41463414634146</v>
      </c>
      <c r="Q27" s="138">
        <f t="shared" si="7"/>
        <v>105.15555555555555</v>
      </c>
      <c r="R27" s="198"/>
      <c r="S27" s="195"/>
      <c r="T27" s="198"/>
      <c r="U27" s="198"/>
      <c r="V27" s="198"/>
      <c r="W27" s="198"/>
      <c r="X27" s="198"/>
    </row>
    <row r="28" spans="1:27" ht="15.75" customHeight="1">
      <c r="A28" s="217">
        <v>14</v>
      </c>
      <c r="B28" s="218" t="s">
        <v>214</v>
      </c>
      <c r="C28" s="12">
        <v>6.6</v>
      </c>
      <c r="D28" s="12">
        <v>8.5</v>
      </c>
      <c r="E28" s="12">
        <v>8.5</v>
      </c>
      <c r="F28" s="12">
        <v>8.5</v>
      </c>
      <c r="G28" s="12">
        <v>9</v>
      </c>
      <c r="H28" s="12">
        <v>9.1999999999999993</v>
      </c>
      <c r="I28" s="12">
        <v>9</v>
      </c>
      <c r="J28" s="12">
        <v>9</v>
      </c>
      <c r="K28" s="138">
        <f t="shared" si="1"/>
        <v>136.36363636363637</v>
      </c>
      <c r="L28" s="138">
        <f t="shared" si="3"/>
        <v>105.88235294117648</v>
      </c>
      <c r="M28" s="138">
        <f t="shared" si="4"/>
        <v>105.88235294117648</v>
      </c>
      <c r="N28" s="138">
        <f t="shared" si="5"/>
        <v>105.88235294117648</v>
      </c>
      <c r="O28" s="138">
        <f t="shared" si="6"/>
        <v>100</v>
      </c>
      <c r="P28" s="138">
        <f t="shared" si="2"/>
        <v>97.826086956521749</v>
      </c>
      <c r="Q28" s="138">
        <f t="shared" si="7"/>
        <v>100</v>
      </c>
      <c r="R28" s="198"/>
      <c r="S28" s="195"/>
      <c r="U28" s="198"/>
      <c r="V28" s="198"/>
    </row>
    <row r="29" spans="1:27" ht="15.75" customHeight="1">
      <c r="A29" s="220">
        <v>15</v>
      </c>
      <c r="B29" s="218" t="s">
        <v>215</v>
      </c>
      <c r="C29" s="12">
        <v>44.3</v>
      </c>
      <c r="D29" s="12">
        <v>47.67</v>
      </c>
      <c r="E29" s="12">
        <v>49.17</v>
      </c>
      <c r="F29" s="12">
        <v>49.17</v>
      </c>
      <c r="G29" s="12">
        <v>49.17</v>
      </c>
      <c r="H29" s="12">
        <v>49.17</v>
      </c>
      <c r="I29" s="12">
        <v>49.2</v>
      </c>
      <c r="J29" s="12">
        <v>47.2</v>
      </c>
      <c r="K29" s="138">
        <f t="shared" si="1"/>
        <v>106.54627539503387</v>
      </c>
      <c r="L29" s="138">
        <f t="shared" si="3"/>
        <v>99.014054961191519</v>
      </c>
      <c r="M29" s="138">
        <f t="shared" si="4"/>
        <v>95.993491966646332</v>
      </c>
      <c r="N29" s="138">
        <f t="shared" si="5"/>
        <v>95.993491966646332</v>
      </c>
      <c r="O29" s="138">
        <f t="shared" si="6"/>
        <v>95.993491966646332</v>
      </c>
      <c r="P29" s="138">
        <f t="shared" si="2"/>
        <v>95.993491966646332</v>
      </c>
      <c r="Q29" s="138">
        <f t="shared" si="7"/>
        <v>95.934959349593498</v>
      </c>
      <c r="R29" s="198"/>
      <c r="S29" s="195"/>
      <c r="U29" s="198"/>
      <c r="V29" s="198"/>
    </row>
    <row r="30" spans="1:27" ht="16.5" customHeight="1">
      <c r="A30" s="220">
        <v>16</v>
      </c>
      <c r="B30" s="218" t="s">
        <v>216</v>
      </c>
      <c r="C30" s="12">
        <v>46.2</v>
      </c>
      <c r="D30" s="12">
        <v>49</v>
      </c>
      <c r="E30" s="12">
        <v>50.33</v>
      </c>
      <c r="F30" s="12">
        <v>50.33</v>
      </c>
      <c r="G30" s="12">
        <v>50.33</v>
      </c>
      <c r="H30" s="12">
        <v>50.33</v>
      </c>
      <c r="I30" s="12">
        <v>50.35</v>
      </c>
      <c r="J30" s="12">
        <v>50.35</v>
      </c>
      <c r="K30" s="138">
        <f t="shared" si="1"/>
        <v>108.98268398268398</v>
      </c>
      <c r="L30" s="138">
        <f t="shared" si="3"/>
        <v>102.75510204081633</v>
      </c>
      <c r="M30" s="138">
        <f t="shared" si="4"/>
        <v>100.03973773097556</v>
      </c>
      <c r="N30" s="138">
        <f t="shared" si="5"/>
        <v>100.03973773097556</v>
      </c>
      <c r="O30" s="138">
        <f t="shared" si="6"/>
        <v>100.03973773097556</v>
      </c>
      <c r="P30" s="138">
        <f t="shared" si="2"/>
        <v>100.03973773097556</v>
      </c>
      <c r="Q30" s="138">
        <f t="shared" si="7"/>
        <v>100</v>
      </c>
      <c r="R30" s="198"/>
      <c r="S30" s="195"/>
      <c r="U30" s="198"/>
      <c r="V30" s="198"/>
      <c r="W30" s="198"/>
      <c r="X30" s="198"/>
      <c r="Y30" s="198"/>
      <c r="Z30" s="198"/>
      <c r="AA30" s="198"/>
    </row>
    <row r="31" spans="1:27" ht="16.5" customHeight="1">
      <c r="A31" s="220">
        <v>17</v>
      </c>
      <c r="B31" s="218" t="s">
        <v>217</v>
      </c>
      <c r="C31" s="12">
        <v>4.8499999999999996</v>
      </c>
      <c r="D31" s="12">
        <v>4.82</v>
      </c>
      <c r="E31" s="12">
        <v>4.8</v>
      </c>
      <c r="F31" s="12">
        <v>4.8</v>
      </c>
      <c r="G31" s="12">
        <v>4.7</v>
      </c>
      <c r="H31" s="12">
        <v>4.7</v>
      </c>
      <c r="I31" s="12">
        <v>4.57</v>
      </c>
      <c r="J31" s="12">
        <v>4.57</v>
      </c>
      <c r="K31" s="138">
        <f t="shared" si="1"/>
        <v>94.226804123711347</v>
      </c>
      <c r="L31" s="138">
        <f t="shared" si="3"/>
        <v>94.813278008298752</v>
      </c>
      <c r="M31" s="138">
        <f t="shared" si="4"/>
        <v>95.208333333333343</v>
      </c>
      <c r="N31" s="138">
        <f t="shared" si="5"/>
        <v>95.208333333333343</v>
      </c>
      <c r="O31" s="138">
        <f t="shared" si="6"/>
        <v>97.234042553191486</v>
      </c>
      <c r="P31" s="138">
        <f t="shared" si="2"/>
        <v>97.234042553191486</v>
      </c>
      <c r="Q31" s="138">
        <f t="shared" si="7"/>
        <v>100</v>
      </c>
      <c r="R31" s="198"/>
      <c r="S31" s="195"/>
      <c r="U31" s="198"/>
      <c r="V31" s="198"/>
      <c r="W31" s="198"/>
      <c r="X31" s="198"/>
      <c r="Y31" s="198"/>
      <c r="Z31" s="198"/>
      <c r="AA31" s="198"/>
    </row>
    <row r="32" spans="1:27" ht="16.5" customHeight="1">
      <c r="A32" s="220">
        <v>18</v>
      </c>
      <c r="B32" s="218" t="s">
        <v>218</v>
      </c>
      <c r="C32" s="12">
        <v>4.5999999999999996</v>
      </c>
      <c r="D32" s="12">
        <v>4.7</v>
      </c>
      <c r="E32" s="12">
        <v>4.7699999999999996</v>
      </c>
      <c r="F32" s="12">
        <v>4.7699999999999996</v>
      </c>
      <c r="G32" s="12">
        <v>4.4000000000000004</v>
      </c>
      <c r="H32" s="12">
        <v>4.37</v>
      </c>
      <c r="I32" s="12">
        <v>4.37</v>
      </c>
      <c r="J32" s="12">
        <v>4.37</v>
      </c>
      <c r="K32" s="138">
        <f t="shared" si="1"/>
        <v>95</v>
      </c>
      <c r="L32" s="138">
        <f t="shared" si="3"/>
        <v>92.978723404255319</v>
      </c>
      <c r="M32" s="138">
        <f t="shared" si="4"/>
        <v>91.614255765199175</v>
      </c>
      <c r="N32" s="138">
        <f t="shared" si="5"/>
        <v>91.614255765199175</v>
      </c>
      <c r="O32" s="138">
        <f t="shared" si="6"/>
        <v>99.318181818181813</v>
      </c>
      <c r="P32" s="138">
        <f t="shared" si="2"/>
        <v>100</v>
      </c>
      <c r="Q32" s="138">
        <f t="shared" si="7"/>
        <v>100</v>
      </c>
      <c r="R32" s="198"/>
      <c r="S32" s="195"/>
      <c r="U32" s="198"/>
      <c r="V32" s="198"/>
      <c r="W32" s="198"/>
      <c r="X32" s="198"/>
      <c r="Y32" s="198"/>
      <c r="Z32" s="198"/>
      <c r="AA32" s="198"/>
    </row>
    <row r="33" spans="1:27" ht="16.5" customHeight="1">
      <c r="A33" s="220">
        <v>19</v>
      </c>
      <c r="B33" s="218" t="s">
        <v>219</v>
      </c>
      <c r="C33" s="12">
        <v>13.9</v>
      </c>
      <c r="D33" s="12">
        <v>13.33</v>
      </c>
      <c r="E33" s="12">
        <v>13.33</v>
      </c>
      <c r="F33" s="12">
        <v>13.33</v>
      </c>
      <c r="G33" s="12">
        <v>13.6</v>
      </c>
      <c r="H33" s="12">
        <v>16</v>
      </c>
      <c r="I33" s="12">
        <v>16</v>
      </c>
      <c r="J33" s="12">
        <v>16</v>
      </c>
      <c r="K33" s="138">
        <f t="shared" si="1"/>
        <v>115.10791366906474</v>
      </c>
      <c r="L33" s="138">
        <f t="shared" si="3"/>
        <v>120.03000750187547</v>
      </c>
      <c r="M33" s="138">
        <f t="shared" si="4"/>
        <v>120.03000750187547</v>
      </c>
      <c r="N33" s="138">
        <f t="shared" si="5"/>
        <v>120.03000750187547</v>
      </c>
      <c r="O33" s="138">
        <f t="shared" si="6"/>
        <v>117.64705882352942</v>
      </c>
      <c r="P33" s="138">
        <f t="shared" si="2"/>
        <v>100</v>
      </c>
      <c r="Q33" s="138">
        <f t="shared" si="7"/>
        <v>100</v>
      </c>
      <c r="R33" s="198"/>
      <c r="S33" s="195"/>
      <c r="U33" s="198"/>
      <c r="V33" s="198"/>
      <c r="W33" s="198"/>
      <c r="X33" s="198"/>
      <c r="Y33" s="198"/>
      <c r="Z33" s="198"/>
      <c r="AA33" s="198"/>
    </row>
    <row r="34" spans="1:27" ht="16.5" customHeight="1">
      <c r="A34" s="220">
        <v>20</v>
      </c>
      <c r="B34" s="218" t="s">
        <v>220</v>
      </c>
      <c r="C34" s="12">
        <v>15.8</v>
      </c>
      <c r="D34" s="12">
        <v>17.53</v>
      </c>
      <c r="E34" s="12">
        <v>17.53</v>
      </c>
      <c r="F34" s="12">
        <v>17.53</v>
      </c>
      <c r="G34" s="12">
        <v>17.55</v>
      </c>
      <c r="H34" s="12">
        <v>17.53</v>
      </c>
      <c r="I34" s="12">
        <v>17.55</v>
      </c>
      <c r="J34" s="12">
        <v>17.55</v>
      </c>
      <c r="K34" s="138">
        <f t="shared" si="1"/>
        <v>111.0759493670886</v>
      </c>
      <c r="L34" s="138">
        <f t="shared" si="3"/>
        <v>100.11409013120365</v>
      </c>
      <c r="M34" s="138">
        <f t="shared" si="4"/>
        <v>100.11409013120365</v>
      </c>
      <c r="N34" s="138">
        <f t="shared" si="5"/>
        <v>100.11409013120365</v>
      </c>
      <c r="O34" s="138">
        <f t="shared" si="6"/>
        <v>100</v>
      </c>
      <c r="P34" s="138">
        <f t="shared" si="2"/>
        <v>100.11409013120365</v>
      </c>
      <c r="Q34" s="138">
        <f t="shared" si="7"/>
        <v>100</v>
      </c>
      <c r="R34" s="198"/>
      <c r="S34" s="199"/>
      <c r="U34" s="198"/>
      <c r="V34" s="198"/>
      <c r="W34" s="198"/>
      <c r="X34" s="198"/>
      <c r="Y34" s="198"/>
      <c r="Z34" s="198"/>
      <c r="AA34" s="198"/>
    </row>
    <row r="35" spans="1:27" ht="16.5" customHeight="1">
      <c r="A35" s="220">
        <v>21</v>
      </c>
      <c r="B35" s="218" t="s">
        <v>221</v>
      </c>
      <c r="C35" s="12">
        <v>16.8</v>
      </c>
      <c r="D35" s="12">
        <v>16.329999999999998</v>
      </c>
      <c r="E35" s="12">
        <v>16.05</v>
      </c>
      <c r="F35" s="12">
        <v>14.05</v>
      </c>
      <c r="G35" s="12">
        <v>16</v>
      </c>
      <c r="H35" s="12">
        <v>16</v>
      </c>
      <c r="I35" s="12">
        <v>16</v>
      </c>
      <c r="J35" s="12">
        <v>16</v>
      </c>
      <c r="K35" s="138">
        <f t="shared" si="1"/>
        <v>95.238095238095227</v>
      </c>
      <c r="L35" s="138">
        <f t="shared" si="3"/>
        <v>97.979179424372333</v>
      </c>
      <c r="M35" s="138">
        <f t="shared" si="4"/>
        <v>99.688473520249218</v>
      </c>
      <c r="N35" s="138">
        <f t="shared" si="5"/>
        <v>113.87900355871885</v>
      </c>
      <c r="O35" s="138">
        <f t="shared" si="6"/>
        <v>100</v>
      </c>
      <c r="P35" s="138">
        <f t="shared" si="2"/>
        <v>100</v>
      </c>
      <c r="Q35" s="138">
        <f t="shared" si="7"/>
        <v>100</v>
      </c>
      <c r="R35" s="198"/>
      <c r="S35" s="195"/>
      <c r="U35" s="198"/>
      <c r="V35" s="198"/>
      <c r="W35" s="198"/>
      <c r="X35" s="198"/>
      <c r="Y35" s="198"/>
      <c r="Z35" s="198"/>
      <c r="AA35" s="198"/>
    </row>
    <row r="36" spans="1:27" ht="30" customHeight="1">
      <c r="A36" s="220">
        <v>22</v>
      </c>
      <c r="B36" s="221" t="s">
        <v>222</v>
      </c>
      <c r="C36" s="12">
        <v>2.5</v>
      </c>
      <c r="D36" s="12">
        <v>2.8</v>
      </c>
      <c r="E36" s="12">
        <v>2.8</v>
      </c>
      <c r="F36" s="12">
        <v>2.8</v>
      </c>
      <c r="G36" s="12">
        <v>2.8</v>
      </c>
      <c r="H36" s="12">
        <v>2.8</v>
      </c>
      <c r="I36" s="12">
        <v>2.8</v>
      </c>
      <c r="J36" s="12">
        <v>2.8</v>
      </c>
      <c r="K36" s="138">
        <f t="shared" si="1"/>
        <v>111.99999999999999</v>
      </c>
      <c r="L36" s="138">
        <f t="shared" si="3"/>
        <v>100</v>
      </c>
      <c r="M36" s="138">
        <f t="shared" si="4"/>
        <v>100</v>
      </c>
      <c r="N36" s="138">
        <f t="shared" si="5"/>
        <v>100</v>
      </c>
      <c r="O36" s="138">
        <f t="shared" si="6"/>
        <v>100</v>
      </c>
      <c r="P36" s="138">
        <f t="shared" si="2"/>
        <v>100</v>
      </c>
      <c r="Q36" s="138">
        <f t="shared" si="7"/>
        <v>100</v>
      </c>
      <c r="R36" s="198"/>
      <c r="S36" s="195"/>
      <c r="U36" s="198"/>
      <c r="V36" s="198"/>
      <c r="W36" s="198"/>
      <c r="X36" s="198"/>
      <c r="Y36" s="198"/>
      <c r="Z36" s="198"/>
      <c r="AA36" s="198"/>
    </row>
    <row r="37" spans="1:27" ht="16.5" customHeight="1">
      <c r="A37" s="220">
        <v>23</v>
      </c>
      <c r="B37" s="218" t="s">
        <v>223</v>
      </c>
      <c r="C37" s="12">
        <v>32</v>
      </c>
      <c r="D37" s="12">
        <v>34</v>
      </c>
      <c r="E37" s="12">
        <v>34</v>
      </c>
      <c r="F37" s="12">
        <v>34</v>
      </c>
      <c r="G37" s="12">
        <v>34</v>
      </c>
      <c r="H37" s="12">
        <v>34</v>
      </c>
      <c r="I37" s="12">
        <v>34</v>
      </c>
      <c r="J37" s="12">
        <v>33</v>
      </c>
      <c r="K37" s="138">
        <f t="shared" si="1"/>
        <v>103.125</v>
      </c>
      <c r="L37" s="138">
        <f t="shared" si="3"/>
        <v>97.058823529411768</v>
      </c>
      <c r="M37" s="138">
        <f t="shared" si="4"/>
        <v>97.058823529411768</v>
      </c>
      <c r="N37" s="138">
        <f t="shared" si="5"/>
        <v>97.058823529411768</v>
      </c>
      <c r="O37" s="138">
        <f t="shared" si="6"/>
        <v>97.058823529411768</v>
      </c>
      <c r="P37" s="138">
        <f t="shared" si="2"/>
        <v>97.058823529411768</v>
      </c>
      <c r="Q37" s="138">
        <f t="shared" si="7"/>
        <v>97.058823529411768</v>
      </c>
      <c r="R37" s="198"/>
      <c r="S37" s="195"/>
      <c r="U37" s="198"/>
      <c r="V37" s="198"/>
      <c r="W37" s="198"/>
      <c r="X37" s="198"/>
      <c r="Y37" s="198"/>
      <c r="Z37" s="198"/>
      <c r="AA37" s="198"/>
    </row>
    <row r="38" spans="1:27" ht="16.5" customHeight="1">
      <c r="A38" s="220">
        <v>24</v>
      </c>
      <c r="B38" s="218" t="s">
        <v>254</v>
      </c>
      <c r="C38" s="12"/>
      <c r="D38" s="12">
        <v>4.18</v>
      </c>
      <c r="E38" s="12">
        <v>4.13</v>
      </c>
      <c r="F38" s="12">
        <v>4.13</v>
      </c>
      <c r="G38" s="12">
        <v>4.45</v>
      </c>
      <c r="H38" s="12">
        <v>4.78</v>
      </c>
      <c r="I38" s="12">
        <v>4.68</v>
      </c>
      <c r="J38" s="12">
        <v>4.68</v>
      </c>
      <c r="K38" s="138"/>
      <c r="L38" s="138">
        <f t="shared" si="3"/>
        <v>111.96172248803829</v>
      </c>
      <c r="M38" s="138">
        <f t="shared" si="4"/>
        <v>113.31719128329298</v>
      </c>
      <c r="N38" s="138">
        <f t="shared" si="5"/>
        <v>113.31719128329298</v>
      </c>
      <c r="O38" s="138">
        <f t="shared" si="6"/>
        <v>105.16853932584269</v>
      </c>
      <c r="P38" s="138">
        <f t="shared" si="2"/>
        <v>97.907949790794973</v>
      </c>
      <c r="Q38" s="138">
        <f t="shared" si="7"/>
        <v>100</v>
      </c>
      <c r="R38" s="198"/>
      <c r="S38" s="195"/>
      <c r="W38" s="198"/>
      <c r="X38" s="198"/>
      <c r="Y38" s="198"/>
      <c r="Z38" s="198"/>
      <c r="AA38" s="198"/>
    </row>
    <row r="39" spans="1:27" ht="16.5" customHeight="1">
      <c r="A39" s="220">
        <v>25</v>
      </c>
      <c r="B39" s="218" t="s">
        <v>10</v>
      </c>
      <c r="C39" s="12">
        <v>5</v>
      </c>
      <c r="D39" s="12">
        <v>6.15</v>
      </c>
      <c r="E39" s="12">
        <v>6.35</v>
      </c>
      <c r="F39" s="12">
        <v>6.35</v>
      </c>
      <c r="G39" s="12">
        <v>7.45</v>
      </c>
      <c r="H39" s="12">
        <v>8.6999999999999993</v>
      </c>
      <c r="I39" s="12">
        <v>8.6999999999999993</v>
      </c>
      <c r="J39" s="12">
        <v>8.6999999999999993</v>
      </c>
      <c r="K39" s="138">
        <f>J39/C39*100</f>
        <v>173.99999999999997</v>
      </c>
      <c r="L39" s="138">
        <f t="shared" si="3"/>
        <v>141.46341463414632</v>
      </c>
      <c r="M39" s="138">
        <f t="shared" si="4"/>
        <v>137.00787401574803</v>
      </c>
      <c r="N39" s="138">
        <f t="shared" si="5"/>
        <v>137.00787401574803</v>
      </c>
      <c r="O39" s="138">
        <f t="shared" si="6"/>
        <v>116.77852348993287</v>
      </c>
      <c r="P39" s="138">
        <f t="shared" si="2"/>
        <v>100</v>
      </c>
      <c r="Q39" s="138">
        <f t="shared" si="7"/>
        <v>100</v>
      </c>
      <c r="R39" s="198"/>
      <c r="S39" s="195"/>
      <c r="W39" s="198"/>
      <c r="X39" s="198"/>
      <c r="Y39" s="198"/>
      <c r="Z39" s="198"/>
      <c r="AA39" s="198"/>
    </row>
    <row r="40" spans="1:27" ht="43.5" customHeight="1">
      <c r="A40" s="222"/>
      <c r="B40" s="221" t="s">
        <v>224</v>
      </c>
      <c r="C40" s="12"/>
      <c r="D40" s="12"/>
      <c r="E40" s="12"/>
      <c r="F40" s="12"/>
      <c r="G40" s="12"/>
      <c r="H40" s="12"/>
      <c r="I40" s="12"/>
      <c r="J40" s="12"/>
      <c r="K40" s="138"/>
      <c r="L40" s="138"/>
      <c r="M40" s="138"/>
      <c r="N40" s="138"/>
      <c r="O40" s="138"/>
      <c r="P40" s="138"/>
      <c r="Q40" s="138"/>
      <c r="R40" s="198"/>
      <c r="S40" s="195"/>
    </row>
    <row r="41" spans="1:27" ht="17.25" customHeight="1">
      <c r="A41" s="222"/>
      <c r="B41" s="218" t="s">
        <v>225</v>
      </c>
      <c r="C41" s="12">
        <v>10.25</v>
      </c>
      <c r="D41" s="12">
        <v>11.31</v>
      </c>
      <c r="E41" s="12">
        <v>11.31</v>
      </c>
      <c r="F41" s="12">
        <v>11.31</v>
      </c>
      <c r="G41" s="12">
        <v>11.31</v>
      </c>
      <c r="H41" s="12">
        <v>11.31</v>
      </c>
      <c r="I41" s="12">
        <v>11.32</v>
      </c>
      <c r="J41" s="12">
        <v>11.32</v>
      </c>
      <c r="K41" s="138">
        <f>J41/C41*100</f>
        <v>110.43902439024392</v>
      </c>
      <c r="L41" s="138">
        <f>J41/D41*100</f>
        <v>100.08841732979663</v>
      </c>
      <c r="M41" s="138">
        <f>J41/E41*100</f>
        <v>100.08841732979663</v>
      </c>
      <c r="N41" s="138">
        <f>J41/F41*100</f>
        <v>100.08841732979663</v>
      </c>
      <c r="O41" s="138">
        <f>J41/G41*100</f>
        <v>100.08841732979663</v>
      </c>
      <c r="P41" s="138">
        <f t="shared" si="2"/>
        <v>100.08841732979663</v>
      </c>
      <c r="Q41" s="138">
        <f t="shared" si="7"/>
        <v>100</v>
      </c>
      <c r="R41" s="198"/>
      <c r="S41" s="195"/>
    </row>
    <row r="42" spans="1:27" ht="17.25" customHeight="1">
      <c r="A42" s="222"/>
      <c r="B42" s="218" t="s">
        <v>226</v>
      </c>
      <c r="C42" s="12">
        <v>10.27</v>
      </c>
      <c r="D42" s="12">
        <v>11.33</v>
      </c>
      <c r="E42" s="12">
        <v>11.33</v>
      </c>
      <c r="F42" s="12">
        <v>11.33</v>
      </c>
      <c r="G42" s="12">
        <v>11.33</v>
      </c>
      <c r="H42" s="12">
        <v>11.33</v>
      </c>
      <c r="I42" s="12">
        <v>11.34</v>
      </c>
      <c r="J42" s="12">
        <v>11.34</v>
      </c>
      <c r="K42" s="138">
        <f>J42/C42*100</f>
        <v>110.41869522882182</v>
      </c>
      <c r="L42" s="138">
        <f>J42/D42*100</f>
        <v>100.08826125330978</v>
      </c>
      <c r="M42" s="138">
        <f>J42/E42*100</f>
        <v>100.08826125330978</v>
      </c>
      <c r="N42" s="138">
        <f>J42/F42*100</f>
        <v>100.08826125330978</v>
      </c>
      <c r="O42" s="138">
        <f>J42/G42*100</f>
        <v>100.08826125330978</v>
      </c>
      <c r="P42" s="138">
        <f t="shared" si="2"/>
        <v>100.08826125330978</v>
      </c>
      <c r="Q42" s="138">
        <f t="shared" si="7"/>
        <v>100</v>
      </c>
      <c r="R42" s="198"/>
      <c r="S42" s="195"/>
    </row>
    <row r="43" spans="1:27" ht="16.5" customHeight="1">
      <c r="A43" s="198"/>
      <c r="B43" s="239" t="s">
        <v>280</v>
      </c>
      <c r="C43" s="240"/>
      <c r="D43" s="241"/>
      <c r="E43" s="241"/>
      <c r="F43" s="241"/>
      <c r="G43" s="241"/>
      <c r="H43" s="241"/>
      <c r="I43" s="241"/>
      <c r="J43" s="241"/>
      <c r="K43" s="242"/>
      <c r="L43" s="242"/>
      <c r="M43" s="242"/>
      <c r="N43" s="242"/>
      <c r="O43" s="242"/>
      <c r="P43" s="242"/>
      <c r="Q43" s="242"/>
      <c r="R43" s="198"/>
      <c r="S43" s="195"/>
    </row>
    <row r="44" spans="1:27" ht="12.75" customHeight="1">
      <c r="B44" s="243"/>
      <c r="C44" s="243"/>
      <c r="D44" s="244">
        <v>60</v>
      </c>
      <c r="E44" s="244"/>
      <c r="F44" s="244"/>
      <c r="G44" s="244"/>
      <c r="H44" s="244"/>
      <c r="I44" s="244"/>
      <c r="J44" s="244"/>
      <c r="R44" s="198"/>
    </row>
    <row r="45" spans="1:27" ht="14.25" customHeight="1">
      <c r="B45" s="207"/>
      <c r="C45" s="205"/>
      <c r="K45" s="205"/>
      <c r="L45" s="205"/>
      <c r="M45" s="205"/>
      <c r="N45" s="205"/>
      <c r="O45" s="205"/>
      <c r="P45" s="205"/>
      <c r="Q45" s="205"/>
    </row>
    <row r="46" spans="1:27" ht="17.25" customHeight="1">
      <c r="B46" s="205"/>
      <c r="C46" s="206" t="s">
        <v>227</v>
      </c>
      <c r="K46" s="206"/>
      <c r="L46" s="206"/>
      <c r="M46" s="206"/>
      <c r="N46" s="206"/>
      <c r="O46" s="206"/>
      <c r="P46" s="206"/>
      <c r="Q46" s="206"/>
    </row>
    <row r="47" spans="1:27" ht="17.25" customHeight="1">
      <c r="B47" s="205"/>
      <c r="C47" s="206" t="s">
        <v>258</v>
      </c>
    </row>
    <row r="48" spans="1:27" ht="9" customHeight="1">
      <c r="B48" s="205"/>
    </row>
    <row r="49" spans="1:17" ht="12" customHeight="1">
      <c r="A49" s="198"/>
      <c r="B49" s="207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 t="s">
        <v>228</v>
      </c>
      <c r="O49" s="208"/>
      <c r="P49" s="208"/>
      <c r="Q49" s="208"/>
    </row>
    <row r="50" spans="1:17" ht="15.75" customHeight="1">
      <c r="A50" s="209"/>
      <c r="B50" s="210"/>
      <c r="C50" s="258" t="s">
        <v>230</v>
      </c>
      <c r="D50" s="259"/>
      <c r="E50" s="259"/>
      <c r="F50" s="259"/>
      <c r="G50" s="259"/>
      <c r="H50" s="259"/>
      <c r="I50" s="259"/>
      <c r="J50" s="259"/>
      <c r="K50" s="252" t="str">
        <f>K10</f>
        <v>03.05.2021 в % к</v>
      </c>
      <c r="L50" s="253"/>
      <c r="M50" s="253"/>
      <c r="N50" s="253"/>
      <c r="O50" s="253"/>
      <c r="P50" s="253"/>
      <c r="Q50" s="253"/>
    </row>
    <row r="51" spans="1:17" ht="14.25" customHeight="1">
      <c r="A51" s="211"/>
      <c r="B51" s="212"/>
      <c r="C51" s="255" t="s">
        <v>251</v>
      </c>
      <c r="D51" s="256"/>
      <c r="E51" s="257"/>
      <c r="F51" s="255" t="s">
        <v>250</v>
      </c>
      <c r="G51" s="256"/>
      <c r="H51" s="256"/>
      <c r="I51" s="256"/>
      <c r="J51" s="257"/>
      <c r="K51" s="255" t="s">
        <v>251</v>
      </c>
      <c r="L51" s="256"/>
      <c r="M51" s="257"/>
      <c r="N51" s="255" t="s">
        <v>250</v>
      </c>
      <c r="O51" s="256"/>
      <c r="P51" s="256"/>
      <c r="Q51" s="257"/>
    </row>
    <row r="52" spans="1:17" ht="17.25" customHeight="1">
      <c r="A52" s="213"/>
      <c r="B52" s="214"/>
      <c r="C52" s="11" t="s">
        <v>285</v>
      </c>
      <c r="D52" s="11" t="s">
        <v>247</v>
      </c>
      <c r="E52" s="11" t="s">
        <v>248</v>
      </c>
      <c r="F52" s="11" t="s">
        <v>249</v>
      </c>
      <c r="G52" s="11" t="s">
        <v>253</v>
      </c>
      <c r="H52" s="11" t="s">
        <v>255</v>
      </c>
      <c r="I52" s="11" t="s">
        <v>283</v>
      </c>
      <c r="J52" s="11" t="str">
        <f>J12</f>
        <v>11.05</v>
      </c>
      <c r="K52" s="11" t="str">
        <f t="shared" ref="K52:Q52" si="8">C52</f>
        <v>12.05</v>
      </c>
      <c r="L52" s="200" t="str">
        <f t="shared" si="8"/>
        <v>7.12</v>
      </c>
      <c r="M52" s="200" t="str">
        <f t="shared" si="8"/>
        <v>28.12</v>
      </c>
      <c r="N52" s="200" t="str">
        <f t="shared" si="8"/>
        <v>4.01</v>
      </c>
      <c r="O52" s="200" t="str">
        <f t="shared" si="8"/>
        <v>1.03</v>
      </c>
      <c r="P52" s="200" t="str">
        <f t="shared" si="8"/>
        <v>5.04</v>
      </c>
      <c r="Q52" s="200" t="str">
        <f t="shared" si="8"/>
        <v>3.05</v>
      </c>
    </row>
    <row r="53" spans="1:17" ht="17.25" customHeight="1">
      <c r="A53" s="250">
        <v>1</v>
      </c>
      <c r="B53" s="216" t="s">
        <v>281</v>
      </c>
      <c r="C53" s="12">
        <v>4</v>
      </c>
      <c r="D53" s="12">
        <v>4</v>
      </c>
      <c r="E53" s="12">
        <v>3.5</v>
      </c>
      <c r="F53" s="12">
        <v>3.5</v>
      </c>
      <c r="G53" s="12">
        <v>4.5</v>
      </c>
      <c r="H53" s="12">
        <v>4.5999999999999996</v>
      </c>
      <c r="I53" s="12">
        <v>5</v>
      </c>
      <c r="J53" s="12">
        <v>5</v>
      </c>
      <c r="K53" s="138">
        <f t="shared" ref="K53:K79" si="9">J53/C53*100</f>
        <v>125</v>
      </c>
      <c r="L53" s="138">
        <f>J53/D53*100</f>
        <v>125</v>
      </c>
      <c r="M53" s="138">
        <f>J53/E53*100</f>
        <v>142.85714285714286</v>
      </c>
      <c r="N53" s="138">
        <f>J53/F53*100</f>
        <v>142.85714285714286</v>
      </c>
      <c r="O53" s="138">
        <f>J53/G53*100</f>
        <v>111.11111111111111</v>
      </c>
      <c r="P53" s="138">
        <f>J53/H53*100</f>
        <v>108.69565217391306</v>
      </c>
      <c r="Q53" s="138">
        <f>J53/I53*100</f>
        <v>100</v>
      </c>
    </row>
    <row r="54" spans="1:17" ht="17.25" customHeight="1">
      <c r="A54" s="251"/>
      <c r="B54" s="216" t="s">
        <v>282</v>
      </c>
      <c r="C54" s="12">
        <v>4.5</v>
      </c>
      <c r="D54" s="12"/>
      <c r="E54" s="12"/>
      <c r="F54" s="12"/>
      <c r="G54" s="12"/>
      <c r="H54" s="12"/>
      <c r="I54" s="12">
        <v>7.75</v>
      </c>
      <c r="J54" s="12">
        <v>6</v>
      </c>
      <c r="K54" s="138">
        <f t="shared" si="9"/>
        <v>133.33333333333331</v>
      </c>
      <c r="L54" s="201" t="e">
        <f>J54/D54*100</f>
        <v>#DIV/0!</v>
      </c>
      <c r="M54" s="201" t="e">
        <f>J54/E54*100</f>
        <v>#DIV/0!</v>
      </c>
      <c r="N54" s="201" t="e">
        <f>J54/F54*100</f>
        <v>#DIV/0!</v>
      </c>
      <c r="O54" s="201" t="e">
        <f>J54/G54*100</f>
        <v>#DIV/0!</v>
      </c>
      <c r="P54" s="201" t="e">
        <f>J54/H54*100</f>
        <v>#DIV/0!</v>
      </c>
      <c r="Q54" s="138">
        <f>J54/I54*100</f>
        <v>77.41935483870968</v>
      </c>
    </row>
    <row r="55" spans="1:17" ht="16.5" customHeight="1">
      <c r="A55" s="217">
        <v>2</v>
      </c>
      <c r="B55" s="218" t="s">
        <v>203</v>
      </c>
      <c r="C55" s="12">
        <v>1.5</v>
      </c>
      <c r="D55" s="12">
        <v>2</v>
      </c>
      <c r="E55" s="12">
        <v>1.5</v>
      </c>
      <c r="F55" s="12">
        <v>2</v>
      </c>
      <c r="G55" s="12">
        <v>1.7</v>
      </c>
      <c r="H55" s="12">
        <v>1.5</v>
      </c>
      <c r="I55" s="12">
        <v>1.9</v>
      </c>
      <c r="J55" s="12">
        <v>1.9</v>
      </c>
      <c r="K55" s="138">
        <f t="shared" si="9"/>
        <v>126.66666666666666</v>
      </c>
      <c r="L55" s="138">
        <f>J55/D55*100</f>
        <v>95</v>
      </c>
      <c r="M55" s="138">
        <f>J55/E55*100</f>
        <v>126.66666666666666</v>
      </c>
      <c r="N55" s="138">
        <f>J55/F55*100</f>
        <v>95</v>
      </c>
      <c r="O55" s="138">
        <f>J55/G55*100</f>
        <v>111.76470588235294</v>
      </c>
      <c r="P55" s="138">
        <f t="shared" ref="P55:P82" si="10">J55/H55*100</f>
        <v>126.66666666666666</v>
      </c>
      <c r="Q55" s="138">
        <f t="shared" ref="Q55:Q82" si="11">J55/I55*100</f>
        <v>100</v>
      </c>
    </row>
    <row r="56" spans="1:17" ht="16.5" customHeight="1">
      <c r="A56" s="248">
        <v>3</v>
      </c>
      <c r="B56" s="222" t="s">
        <v>256</v>
      </c>
      <c r="C56" s="12">
        <v>1.5</v>
      </c>
      <c r="D56" s="12">
        <v>2</v>
      </c>
      <c r="E56" s="12">
        <v>1.8</v>
      </c>
      <c r="F56" s="12">
        <v>1.8</v>
      </c>
      <c r="G56" s="12">
        <v>1.6</v>
      </c>
      <c r="H56" s="12">
        <v>1.6</v>
      </c>
      <c r="I56" s="12">
        <v>1.2</v>
      </c>
      <c r="J56" s="12">
        <v>1.5</v>
      </c>
      <c r="K56" s="138">
        <f t="shared" si="9"/>
        <v>100</v>
      </c>
      <c r="L56" s="138">
        <f>J56/D56*100</f>
        <v>75</v>
      </c>
      <c r="M56" s="138">
        <f>J56/E56*100</f>
        <v>83.333333333333329</v>
      </c>
      <c r="N56" s="138">
        <f>J56/F56*100</f>
        <v>83.333333333333329</v>
      </c>
      <c r="O56" s="138">
        <f>J56/G56*100</f>
        <v>93.75</v>
      </c>
      <c r="P56" s="138">
        <f t="shared" si="10"/>
        <v>93.75</v>
      </c>
      <c r="Q56" s="138">
        <f t="shared" si="11"/>
        <v>125</v>
      </c>
    </row>
    <row r="57" spans="1:17" ht="17.25" customHeight="1">
      <c r="A57" s="249"/>
      <c r="B57" s="194" t="s">
        <v>245</v>
      </c>
      <c r="C57" s="12"/>
      <c r="D57" s="12"/>
      <c r="E57" s="12"/>
      <c r="F57" s="12"/>
      <c r="G57" s="12"/>
      <c r="H57" s="12"/>
      <c r="I57" s="12">
        <v>1.8</v>
      </c>
      <c r="J57" s="12">
        <v>2</v>
      </c>
      <c r="K57" s="201" t="e">
        <f t="shared" si="9"/>
        <v>#DIV/0!</v>
      </c>
      <c r="L57" s="138"/>
      <c r="M57" s="138"/>
      <c r="N57" s="138"/>
      <c r="O57" s="138"/>
      <c r="P57" s="138"/>
      <c r="Q57" s="138">
        <f t="shared" si="11"/>
        <v>111.11111111111111</v>
      </c>
    </row>
    <row r="58" spans="1:17" ht="16.5" customHeight="1">
      <c r="A58" s="217">
        <v>4</v>
      </c>
      <c r="B58" s="218" t="s">
        <v>204</v>
      </c>
      <c r="C58" s="12">
        <v>1.5</v>
      </c>
      <c r="D58" s="12">
        <v>1.7</v>
      </c>
      <c r="E58" s="12">
        <v>1.5</v>
      </c>
      <c r="F58" s="12">
        <v>1.8</v>
      </c>
      <c r="G58" s="12">
        <v>2.1</v>
      </c>
      <c r="H58" s="12">
        <v>3.3</v>
      </c>
      <c r="I58" s="12">
        <v>4.5</v>
      </c>
      <c r="J58" s="12">
        <v>4.5</v>
      </c>
      <c r="K58" s="138">
        <f t="shared" si="9"/>
        <v>300</v>
      </c>
      <c r="L58" s="138">
        <f t="shared" ref="L58:L79" si="12">J58/D58*100</f>
        <v>264.70588235294116</v>
      </c>
      <c r="M58" s="138">
        <f t="shared" ref="M58:M79" si="13">J58/E58*100</f>
        <v>300</v>
      </c>
      <c r="N58" s="138">
        <f t="shared" ref="N58:N79" si="14">J58/F58*100</f>
        <v>250</v>
      </c>
      <c r="O58" s="138">
        <f t="shared" ref="O58:O79" si="15">J58/G58*100</f>
        <v>214.28571428571428</v>
      </c>
      <c r="P58" s="138">
        <f t="shared" si="10"/>
        <v>136.36363636363637</v>
      </c>
      <c r="Q58" s="138">
        <f t="shared" si="11"/>
        <v>100</v>
      </c>
    </row>
    <row r="59" spans="1:17" ht="16.5" customHeight="1">
      <c r="A59" s="217">
        <v>5</v>
      </c>
      <c r="B59" s="218" t="s">
        <v>205</v>
      </c>
      <c r="C59" s="12">
        <v>12</v>
      </c>
      <c r="D59" s="12">
        <v>10</v>
      </c>
      <c r="E59" s="12">
        <v>10</v>
      </c>
      <c r="F59" s="12">
        <v>17</v>
      </c>
      <c r="G59" s="12">
        <v>16</v>
      </c>
      <c r="H59" s="12">
        <v>18</v>
      </c>
      <c r="I59" s="12">
        <v>17</v>
      </c>
      <c r="J59" s="12">
        <v>13</v>
      </c>
      <c r="K59" s="138">
        <f t="shared" si="9"/>
        <v>108.33333333333333</v>
      </c>
      <c r="L59" s="138">
        <f t="shared" si="12"/>
        <v>130</v>
      </c>
      <c r="M59" s="138">
        <f t="shared" si="13"/>
        <v>130</v>
      </c>
      <c r="N59" s="138">
        <f t="shared" si="14"/>
        <v>76.470588235294116</v>
      </c>
      <c r="O59" s="138">
        <f t="shared" si="15"/>
        <v>81.25</v>
      </c>
      <c r="P59" s="138">
        <f t="shared" si="10"/>
        <v>72.222222222222214</v>
      </c>
      <c r="Q59" s="138">
        <f t="shared" si="11"/>
        <v>76.470588235294116</v>
      </c>
    </row>
    <row r="60" spans="1:17" ht="16.5" customHeight="1">
      <c r="A60" s="217">
        <v>6</v>
      </c>
      <c r="B60" s="218" t="s">
        <v>206</v>
      </c>
      <c r="C60" s="12">
        <v>4</v>
      </c>
      <c r="D60" s="12">
        <v>10</v>
      </c>
      <c r="E60" s="12">
        <v>10</v>
      </c>
      <c r="F60" s="12">
        <v>16</v>
      </c>
      <c r="G60" s="12">
        <v>16</v>
      </c>
      <c r="H60" s="12">
        <v>17</v>
      </c>
      <c r="I60" s="12">
        <v>4</v>
      </c>
      <c r="J60" s="12">
        <v>4</v>
      </c>
      <c r="K60" s="138">
        <f t="shared" si="9"/>
        <v>100</v>
      </c>
      <c r="L60" s="138">
        <f t="shared" si="12"/>
        <v>40</v>
      </c>
      <c r="M60" s="138">
        <f t="shared" si="13"/>
        <v>40</v>
      </c>
      <c r="N60" s="138">
        <f t="shared" si="14"/>
        <v>25</v>
      </c>
      <c r="O60" s="138">
        <f t="shared" si="15"/>
        <v>25</v>
      </c>
      <c r="P60" s="138">
        <f t="shared" si="10"/>
        <v>23.52941176470588</v>
      </c>
      <c r="Q60" s="138">
        <f t="shared" si="11"/>
        <v>100</v>
      </c>
    </row>
    <row r="61" spans="1:17" ht="16.5" customHeight="1">
      <c r="A61" s="217">
        <v>7</v>
      </c>
      <c r="B61" s="218" t="s">
        <v>207</v>
      </c>
      <c r="C61" s="12">
        <v>12</v>
      </c>
      <c r="D61" s="12">
        <v>8</v>
      </c>
      <c r="E61" s="12">
        <v>8</v>
      </c>
      <c r="F61" s="12">
        <v>9</v>
      </c>
      <c r="G61" s="12">
        <v>9</v>
      </c>
      <c r="H61" s="12">
        <v>10</v>
      </c>
      <c r="I61" s="12">
        <v>12</v>
      </c>
      <c r="J61" s="12">
        <v>12</v>
      </c>
      <c r="K61" s="138">
        <f t="shared" si="9"/>
        <v>100</v>
      </c>
      <c r="L61" s="138">
        <f t="shared" si="12"/>
        <v>150</v>
      </c>
      <c r="M61" s="138">
        <f t="shared" si="13"/>
        <v>150</v>
      </c>
      <c r="N61" s="138">
        <f t="shared" si="14"/>
        <v>133.33333333333331</v>
      </c>
      <c r="O61" s="138">
        <f t="shared" si="15"/>
        <v>133.33333333333331</v>
      </c>
      <c r="P61" s="138">
        <f t="shared" si="10"/>
        <v>120</v>
      </c>
      <c r="Q61" s="138">
        <f t="shared" si="11"/>
        <v>100</v>
      </c>
    </row>
    <row r="62" spans="1:17" ht="16.5" customHeight="1">
      <c r="A62" s="217">
        <v>8</v>
      </c>
      <c r="B62" s="218" t="s">
        <v>208</v>
      </c>
      <c r="C62" s="12">
        <v>13</v>
      </c>
      <c r="D62" s="12">
        <v>12</v>
      </c>
      <c r="E62" s="12">
        <v>11</v>
      </c>
      <c r="F62" s="12">
        <v>11</v>
      </c>
      <c r="G62" s="12">
        <v>10.5</v>
      </c>
      <c r="H62" s="12">
        <v>11</v>
      </c>
      <c r="I62" s="12">
        <v>12</v>
      </c>
      <c r="J62" s="12">
        <v>12</v>
      </c>
      <c r="K62" s="138">
        <f t="shared" si="9"/>
        <v>92.307692307692307</v>
      </c>
      <c r="L62" s="138">
        <f t="shared" si="12"/>
        <v>100</v>
      </c>
      <c r="M62" s="138">
        <f t="shared" si="13"/>
        <v>109.09090909090908</v>
      </c>
      <c r="N62" s="138">
        <f t="shared" si="14"/>
        <v>109.09090909090908</v>
      </c>
      <c r="O62" s="138">
        <f t="shared" si="15"/>
        <v>114.28571428571428</v>
      </c>
      <c r="P62" s="138">
        <f t="shared" si="10"/>
        <v>109.09090909090908</v>
      </c>
      <c r="Q62" s="138">
        <f t="shared" si="11"/>
        <v>100</v>
      </c>
    </row>
    <row r="63" spans="1:17" ht="17.25" customHeight="1">
      <c r="A63" s="217">
        <v>9</v>
      </c>
      <c r="B63" s="218" t="s">
        <v>209</v>
      </c>
      <c r="C63" s="12">
        <v>12.5</v>
      </c>
      <c r="D63" s="12">
        <v>18</v>
      </c>
      <c r="E63" s="12">
        <v>18</v>
      </c>
      <c r="F63" s="12">
        <v>18</v>
      </c>
      <c r="G63" s="12">
        <v>20</v>
      </c>
      <c r="H63" s="12">
        <v>23</v>
      </c>
      <c r="I63" s="12">
        <v>26</v>
      </c>
      <c r="J63" s="12">
        <v>22.5</v>
      </c>
      <c r="K63" s="138">
        <f t="shared" si="9"/>
        <v>180</v>
      </c>
      <c r="L63" s="138">
        <f t="shared" si="12"/>
        <v>125</v>
      </c>
      <c r="M63" s="138">
        <f t="shared" si="13"/>
        <v>125</v>
      </c>
      <c r="N63" s="138">
        <f t="shared" si="14"/>
        <v>125</v>
      </c>
      <c r="O63" s="138">
        <f t="shared" si="15"/>
        <v>112.5</v>
      </c>
      <c r="P63" s="138">
        <f t="shared" si="10"/>
        <v>97.826086956521735</v>
      </c>
      <c r="Q63" s="138">
        <f t="shared" si="11"/>
        <v>86.538461538461547</v>
      </c>
    </row>
    <row r="64" spans="1:17" ht="17.25" customHeight="1">
      <c r="A64" s="217">
        <v>10</v>
      </c>
      <c r="B64" s="218" t="s">
        <v>210</v>
      </c>
      <c r="C64" s="12">
        <v>55</v>
      </c>
      <c r="D64" s="12">
        <v>55</v>
      </c>
      <c r="E64" s="12">
        <v>54</v>
      </c>
      <c r="F64" s="12">
        <v>54</v>
      </c>
      <c r="G64" s="12">
        <v>54</v>
      </c>
      <c r="H64" s="12">
        <v>56</v>
      </c>
      <c r="I64" s="12">
        <v>63</v>
      </c>
      <c r="J64" s="12">
        <v>64</v>
      </c>
      <c r="K64" s="138">
        <f t="shared" si="9"/>
        <v>116.36363636363636</v>
      </c>
      <c r="L64" s="138">
        <f t="shared" si="12"/>
        <v>116.36363636363636</v>
      </c>
      <c r="M64" s="138">
        <f t="shared" si="13"/>
        <v>118.5185185185185</v>
      </c>
      <c r="N64" s="138">
        <f t="shared" si="14"/>
        <v>118.5185185185185</v>
      </c>
      <c r="O64" s="138">
        <f t="shared" si="15"/>
        <v>118.5185185185185</v>
      </c>
      <c r="P64" s="138">
        <f t="shared" si="10"/>
        <v>114.28571428571428</v>
      </c>
      <c r="Q64" s="138">
        <f t="shared" si="11"/>
        <v>101.58730158730158</v>
      </c>
    </row>
    <row r="65" spans="1:17" ht="17.25" customHeight="1">
      <c r="A65" s="217">
        <v>11</v>
      </c>
      <c r="B65" s="218" t="s">
        <v>211</v>
      </c>
      <c r="C65" s="12">
        <v>55</v>
      </c>
      <c r="D65" s="12">
        <v>57</v>
      </c>
      <c r="E65" s="12">
        <v>56</v>
      </c>
      <c r="F65" s="12">
        <v>56</v>
      </c>
      <c r="G65" s="12">
        <v>56</v>
      </c>
      <c r="H65" s="12">
        <v>60</v>
      </c>
      <c r="I65" s="12">
        <v>68</v>
      </c>
      <c r="J65" s="12">
        <v>68</v>
      </c>
      <c r="K65" s="138">
        <f t="shared" si="9"/>
        <v>123.63636363636363</v>
      </c>
      <c r="L65" s="138">
        <f t="shared" si="12"/>
        <v>119.29824561403508</v>
      </c>
      <c r="M65" s="138">
        <f t="shared" si="13"/>
        <v>121.42857142857142</v>
      </c>
      <c r="N65" s="138">
        <f t="shared" si="14"/>
        <v>121.42857142857142</v>
      </c>
      <c r="O65" s="138">
        <f t="shared" si="15"/>
        <v>121.42857142857142</v>
      </c>
      <c r="P65" s="138">
        <f t="shared" si="10"/>
        <v>113.33333333333333</v>
      </c>
      <c r="Q65" s="138">
        <f t="shared" si="11"/>
        <v>100</v>
      </c>
    </row>
    <row r="66" spans="1:17" ht="16.5" customHeight="1">
      <c r="A66" s="217">
        <v>12</v>
      </c>
      <c r="B66" s="218" t="s">
        <v>212</v>
      </c>
      <c r="C66" s="12">
        <v>4</v>
      </c>
      <c r="D66" s="12">
        <v>5</v>
      </c>
      <c r="E66" s="12">
        <v>5</v>
      </c>
      <c r="F66" s="12">
        <v>5</v>
      </c>
      <c r="G66" s="12">
        <v>4.75</v>
      </c>
      <c r="H66" s="12">
        <v>4.75</v>
      </c>
      <c r="I66" s="12">
        <v>4.5</v>
      </c>
      <c r="J66" s="12">
        <v>4.5</v>
      </c>
      <c r="K66" s="138">
        <f t="shared" si="9"/>
        <v>112.5</v>
      </c>
      <c r="L66" s="138">
        <f t="shared" si="12"/>
        <v>90</v>
      </c>
      <c r="M66" s="138">
        <f t="shared" si="13"/>
        <v>90</v>
      </c>
      <c r="N66" s="138">
        <f t="shared" si="14"/>
        <v>90</v>
      </c>
      <c r="O66" s="138">
        <f t="shared" si="15"/>
        <v>94.73684210526315</v>
      </c>
      <c r="P66" s="138">
        <f t="shared" si="10"/>
        <v>94.73684210526315</v>
      </c>
      <c r="Q66" s="138">
        <f t="shared" si="11"/>
        <v>100</v>
      </c>
    </row>
    <row r="67" spans="1:17" ht="17.25" customHeight="1">
      <c r="A67" s="217">
        <v>13</v>
      </c>
      <c r="B67" s="218" t="s">
        <v>213</v>
      </c>
      <c r="C67" s="12">
        <v>11</v>
      </c>
      <c r="D67" s="12">
        <v>10.5</v>
      </c>
      <c r="E67" s="12">
        <v>10.5</v>
      </c>
      <c r="F67" s="12">
        <v>11.5</v>
      </c>
      <c r="G67" s="12">
        <v>11</v>
      </c>
      <c r="H67" s="12">
        <v>11</v>
      </c>
      <c r="I67" s="12">
        <v>11.5</v>
      </c>
      <c r="J67" s="12">
        <v>12.6</v>
      </c>
      <c r="K67" s="138">
        <f t="shared" si="9"/>
        <v>114.54545454545455</v>
      </c>
      <c r="L67" s="138">
        <f t="shared" si="12"/>
        <v>120</v>
      </c>
      <c r="M67" s="138">
        <f t="shared" si="13"/>
        <v>120</v>
      </c>
      <c r="N67" s="138">
        <f t="shared" si="14"/>
        <v>109.56521739130434</v>
      </c>
      <c r="O67" s="138">
        <f t="shared" si="15"/>
        <v>114.54545454545455</v>
      </c>
      <c r="P67" s="138">
        <f t="shared" si="10"/>
        <v>114.54545454545455</v>
      </c>
      <c r="Q67" s="138">
        <f t="shared" si="11"/>
        <v>109.56521739130434</v>
      </c>
    </row>
    <row r="68" spans="1:17" ht="16.5" customHeight="1">
      <c r="A68" s="217">
        <v>14</v>
      </c>
      <c r="B68" s="218" t="s">
        <v>214</v>
      </c>
      <c r="C68" s="12">
        <v>7.5</v>
      </c>
      <c r="D68" s="12">
        <v>9.5</v>
      </c>
      <c r="E68" s="12">
        <v>9</v>
      </c>
      <c r="F68" s="12">
        <v>9</v>
      </c>
      <c r="G68" s="12">
        <v>9.3000000000000007</v>
      </c>
      <c r="H68" s="12">
        <v>9.5</v>
      </c>
      <c r="I68" s="12">
        <v>8.8000000000000007</v>
      </c>
      <c r="J68" s="12">
        <v>9.5</v>
      </c>
      <c r="K68" s="138">
        <f t="shared" si="9"/>
        <v>126.66666666666666</v>
      </c>
      <c r="L68" s="138">
        <f t="shared" si="12"/>
        <v>100</v>
      </c>
      <c r="M68" s="138">
        <f t="shared" si="13"/>
        <v>105.55555555555556</v>
      </c>
      <c r="N68" s="138">
        <f t="shared" si="14"/>
        <v>105.55555555555556</v>
      </c>
      <c r="O68" s="138">
        <f t="shared" si="15"/>
        <v>102.15053763440861</v>
      </c>
      <c r="P68" s="138">
        <f t="shared" si="10"/>
        <v>100</v>
      </c>
      <c r="Q68" s="138">
        <f t="shared" si="11"/>
        <v>107.95454545454544</v>
      </c>
    </row>
    <row r="69" spans="1:17" ht="18" customHeight="1">
      <c r="A69" s="220">
        <v>15</v>
      </c>
      <c r="B69" s="218" t="s">
        <v>215</v>
      </c>
      <c r="C69" s="12">
        <v>35</v>
      </c>
      <c r="D69" s="12">
        <v>35</v>
      </c>
      <c r="E69" s="12">
        <v>33</v>
      </c>
      <c r="F69" s="12">
        <v>33</v>
      </c>
      <c r="G69" s="12">
        <v>36</v>
      </c>
      <c r="H69" s="12">
        <v>36</v>
      </c>
      <c r="I69" s="12">
        <v>36</v>
      </c>
      <c r="J69" s="12">
        <v>36</v>
      </c>
      <c r="K69" s="138">
        <f t="shared" si="9"/>
        <v>102.85714285714285</v>
      </c>
      <c r="L69" s="138">
        <f t="shared" si="12"/>
        <v>102.85714285714285</v>
      </c>
      <c r="M69" s="138">
        <f t="shared" si="13"/>
        <v>109.09090909090908</v>
      </c>
      <c r="N69" s="138">
        <f t="shared" si="14"/>
        <v>109.09090909090908</v>
      </c>
      <c r="O69" s="138">
        <f t="shared" si="15"/>
        <v>100</v>
      </c>
      <c r="P69" s="138">
        <f t="shared" si="10"/>
        <v>100</v>
      </c>
      <c r="Q69" s="138">
        <f t="shared" si="11"/>
        <v>100</v>
      </c>
    </row>
    <row r="70" spans="1:17" ht="17.25" customHeight="1">
      <c r="A70" s="220">
        <v>16</v>
      </c>
      <c r="B70" s="218" t="s">
        <v>216</v>
      </c>
      <c r="C70" s="12">
        <v>37</v>
      </c>
      <c r="D70" s="12">
        <v>35</v>
      </c>
      <c r="E70" s="12">
        <v>35</v>
      </c>
      <c r="F70" s="12">
        <v>35</v>
      </c>
      <c r="G70" s="12">
        <v>38</v>
      </c>
      <c r="H70" s="12">
        <v>38</v>
      </c>
      <c r="I70" s="12">
        <v>38</v>
      </c>
      <c r="J70" s="12">
        <v>38</v>
      </c>
      <c r="K70" s="138">
        <f t="shared" si="9"/>
        <v>102.70270270270269</v>
      </c>
      <c r="L70" s="138">
        <f t="shared" si="12"/>
        <v>108.57142857142857</v>
      </c>
      <c r="M70" s="138">
        <f t="shared" si="13"/>
        <v>108.57142857142857</v>
      </c>
      <c r="N70" s="138">
        <f t="shared" si="14"/>
        <v>108.57142857142857</v>
      </c>
      <c r="O70" s="138">
        <f t="shared" si="15"/>
        <v>100</v>
      </c>
      <c r="P70" s="138">
        <f t="shared" si="10"/>
        <v>100</v>
      </c>
      <c r="Q70" s="138">
        <f t="shared" si="11"/>
        <v>100</v>
      </c>
    </row>
    <row r="71" spans="1:17" ht="17.25" customHeight="1">
      <c r="A71" s="220">
        <v>17</v>
      </c>
      <c r="B71" s="218" t="s">
        <v>217</v>
      </c>
      <c r="C71" s="12">
        <v>5.2</v>
      </c>
      <c r="D71" s="12">
        <v>5</v>
      </c>
      <c r="E71" s="12">
        <v>4.8</v>
      </c>
      <c r="F71" s="12">
        <v>4.8</v>
      </c>
      <c r="G71" s="12">
        <v>4.95</v>
      </c>
      <c r="H71" s="12">
        <v>4.8</v>
      </c>
      <c r="I71" s="12">
        <v>4.5999999999999996</v>
      </c>
      <c r="J71" s="12">
        <v>4.5999999999999996</v>
      </c>
      <c r="K71" s="138">
        <f t="shared" si="9"/>
        <v>88.461538461538453</v>
      </c>
      <c r="L71" s="138">
        <f t="shared" si="12"/>
        <v>92</v>
      </c>
      <c r="M71" s="138">
        <f t="shared" si="13"/>
        <v>95.833333333333329</v>
      </c>
      <c r="N71" s="138">
        <f t="shared" si="14"/>
        <v>95.833333333333329</v>
      </c>
      <c r="O71" s="138">
        <f t="shared" si="15"/>
        <v>92.929292929292913</v>
      </c>
      <c r="P71" s="138">
        <f t="shared" si="10"/>
        <v>95.833333333333329</v>
      </c>
      <c r="Q71" s="138">
        <f t="shared" si="11"/>
        <v>100</v>
      </c>
    </row>
    <row r="72" spans="1:17" ht="17.25" customHeight="1">
      <c r="A72" s="220">
        <v>18</v>
      </c>
      <c r="B72" s="218" t="s">
        <v>218</v>
      </c>
      <c r="C72" s="12">
        <v>3.8</v>
      </c>
      <c r="D72" s="12">
        <v>3.7</v>
      </c>
      <c r="E72" s="12">
        <v>3.5</v>
      </c>
      <c r="F72" s="12">
        <v>3.6</v>
      </c>
      <c r="G72" s="12">
        <v>3.6</v>
      </c>
      <c r="H72" s="12">
        <v>3.6</v>
      </c>
      <c r="I72" s="12">
        <v>3.7</v>
      </c>
      <c r="J72" s="12">
        <v>3.8</v>
      </c>
      <c r="K72" s="138">
        <f t="shared" si="9"/>
        <v>100</v>
      </c>
      <c r="L72" s="138">
        <f t="shared" si="12"/>
        <v>102.70270270270269</v>
      </c>
      <c r="M72" s="138">
        <f t="shared" si="13"/>
        <v>108.57142857142857</v>
      </c>
      <c r="N72" s="138">
        <f t="shared" si="14"/>
        <v>105.55555555555556</v>
      </c>
      <c r="O72" s="138">
        <f t="shared" si="15"/>
        <v>105.55555555555556</v>
      </c>
      <c r="P72" s="138">
        <f t="shared" si="10"/>
        <v>105.55555555555556</v>
      </c>
      <c r="Q72" s="138">
        <f t="shared" si="11"/>
        <v>102.70270270270269</v>
      </c>
    </row>
    <row r="73" spans="1:17" ht="17.25" customHeight="1">
      <c r="A73" s="220">
        <v>19</v>
      </c>
      <c r="B73" s="218" t="s">
        <v>219</v>
      </c>
      <c r="C73" s="12">
        <v>10</v>
      </c>
      <c r="D73" s="12">
        <v>13</v>
      </c>
      <c r="E73" s="12">
        <v>13</v>
      </c>
      <c r="F73" s="12">
        <v>13</v>
      </c>
      <c r="G73" s="12">
        <v>14</v>
      </c>
      <c r="H73" s="12">
        <v>15</v>
      </c>
      <c r="I73" s="12">
        <v>18</v>
      </c>
      <c r="J73" s="12">
        <v>18</v>
      </c>
      <c r="K73" s="138">
        <f t="shared" si="9"/>
        <v>180</v>
      </c>
      <c r="L73" s="138">
        <f t="shared" si="12"/>
        <v>138.46153846153845</v>
      </c>
      <c r="M73" s="138">
        <f t="shared" si="13"/>
        <v>138.46153846153845</v>
      </c>
      <c r="N73" s="138">
        <f t="shared" si="14"/>
        <v>138.46153846153845</v>
      </c>
      <c r="O73" s="138">
        <f t="shared" si="15"/>
        <v>128.57142857142858</v>
      </c>
      <c r="P73" s="138">
        <f t="shared" si="10"/>
        <v>120</v>
      </c>
      <c r="Q73" s="138">
        <f t="shared" si="11"/>
        <v>100</v>
      </c>
    </row>
    <row r="74" spans="1:17" ht="17.25" customHeight="1">
      <c r="A74" s="220">
        <v>20</v>
      </c>
      <c r="B74" s="218" t="s">
        <v>220</v>
      </c>
      <c r="C74" s="12">
        <v>27</v>
      </c>
      <c r="D74" s="12">
        <v>14</v>
      </c>
      <c r="E74" s="12">
        <v>15</v>
      </c>
      <c r="F74" s="12">
        <v>15</v>
      </c>
      <c r="G74" s="12">
        <v>16</v>
      </c>
      <c r="H74" s="12">
        <v>16</v>
      </c>
      <c r="I74" s="12">
        <v>17</v>
      </c>
      <c r="J74" s="12">
        <v>18</v>
      </c>
      <c r="K74" s="138">
        <f t="shared" si="9"/>
        <v>66.666666666666657</v>
      </c>
      <c r="L74" s="138">
        <f t="shared" si="12"/>
        <v>128.57142857142858</v>
      </c>
      <c r="M74" s="138">
        <f t="shared" si="13"/>
        <v>120</v>
      </c>
      <c r="N74" s="138">
        <f t="shared" si="14"/>
        <v>120</v>
      </c>
      <c r="O74" s="138">
        <f t="shared" si="15"/>
        <v>112.5</v>
      </c>
      <c r="P74" s="138">
        <f t="shared" si="10"/>
        <v>112.5</v>
      </c>
      <c r="Q74" s="138">
        <f t="shared" si="11"/>
        <v>105.88235294117648</v>
      </c>
    </row>
    <row r="75" spans="1:17" ht="16.5" customHeight="1">
      <c r="A75" s="220">
        <v>21</v>
      </c>
      <c r="B75" s="218" t="s">
        <v>221</v>
      </c>
      <c r="C75" s="12">
        <v>23</v>
      </c>
      <c r="D75" s="12">
        <v>14</v>
      </c>
      <c r="E75" s="12">
        <v>14</v>
      </c>
      <c r="F75" s="12">
        <v>15</v>
      </c>
      <c r="G75" s="12">
        <v>16</v>
      </c>
      <c r="H75" s="12">
        <v>16</v>
      </c>
      <c r="I75" s="12">
        <v>17</v>
      </c>
      <c r="J75" s="12">
        <v>18</v>
      </c>
      <c r="K75" s="138">
        <f t="shared" si="9"/>
        <v>78.260869565217391</v>
      </c>
      <c r="L75" s="138">
        <f t="shared" si="12"/>
        <v>128.57142857142858</v>
      </c>
      <c r="M75" s="138">
        <f t="shared" si="13"/>
        <v>128.57142857142858</v>
      </c>
      <c r="N75" s="138">
        <f t="shared" si="14"/>
        <v>120</v>
      </c>
      <c r="O75" s="138">
        <f t="shared" si="15"/>
        <v>112.5</v>
      </c>
      <c r="P75" s="138">
        <f t="shared" si="10"/>
        <v>112.5</v>
      </c>
      <c r="Q75" s="138">
        <f t="shared" si="11"/>
        <v>105.88235294117648</v>
      </c>
    </row>
    <row r="76" spans="1:17" ht="31.5">
      <c r="A76" s="220">
        <v>22</v>
      </c>
      <c r="B76" s="221" t="s">
        <v>222</v>
      </c>
      <c r="C76" s="12">
        <v>2.5</v>
      </c>
      <c r="D76" s="12">
        <v>2.5</v>
      </c>
      <c r="E76" s="12">
        <v>2.5</v>
      </c>
      <c r="F76" s="12">
        <v>2.5</v>
      </c>
      <c r="G76" s="12">
        <v>2.5</v>
      </c>
      <c r="H76" s="12">
        <v>2.5</v>
      </c>
      <c r="I76" s="12">
        <v>2.5</v>
      </c>
      <c r="J76" s="12">
        <v>2.5</v>
      </c>
      <c r="K76" s="138">
        <f t="shared" si="9"/>
        <v>100</v>
      </c>
      <c r="L76" s="138">
        <f t="shared" si="12"/>
        <v>100</v>
      </c>
      <c r="M76" s="138">
        <f t="shared" si="13"/>
        <v>100</v>
      </c>
      <c r="N76" s="138">
        <f t="shared" si="14"/>
        <v>100</v>
      </c>
      <c r="O76" s="138">
        <f t="shared" si="15"/>
        <v>100</v>
      </c>
      <c r="P76" s="138">
        <f t="shared" si="10"/>
        <v>100</v>
      </c>
      <c r="Q76" s="138">
        <f t="shared" si="11"/>
        <v>100</v>
      </c>
    </row>
    <row r="77" spans="1:17" ht="16.5" customHeight="1">
      <c r="A77" s="220">
        <v>23</v>
      </c>
      <c r="B77" s="218" t="s">
        <v>223</v>
      </c>
      <c r="C77" s="12">
        <v>30</v>
      </c>
      <c r="D77" s="12">
        <v>30</v>
      </c>
      <c r="E77" s="12">
        <v>30</v>
      </c>
      <c r="F77" s="12">
        <v>30</v>
      </c>
      <c r="G77" s="12">
        <v>30</v>
      </c>
      <c r="H77" s="12">
        <v>30</v>
      </c>
      <c r="I77" s="12">
        <v>30</v>
      </c>
      <c r="J77" s="12">
        <v>30</v>
      </c>
      <c r="K77" s="138">
        <f t="shared" si="9"/>
        <v>100</v>
      </c>
      <c r="L77" s="138">
        <f t="shared" si="12"/>
        <v>100</v>
      </c>
      <c r="M77" s="138">
        <f t="shared" si="13"/>
        <v>100</v>
      </c>
      <c r="N77" s="138">
        <f t="shared" si="14"/>
        <v>100</v>
      </c>
      <c r="O77" s="138">
        <f t="shared" si="15"/>
        <v>100</v>
      </c>
      <c r="P77" s="138">
        <f t="shared" si="10"/>
        <v>100</v>
      </c>
      <c r="Q77" s="138">
        <f t="shared" si="11"/>
        <v>100</v>
      </c>
    </row>
    <row r="78" spans="1:17" ht="16.5" customHeight="1">
      <c r="A78" s="220">
        <v>24</v>
      </c>
      <c r="B78" s="218" t="s">
        <v>254</v>
      </c>
      <c r="C78" s="202">
        <v>0</v>
      </c>
      <c r="D78" s="12">
        <v>4</v>
      </c>
      <c r="E78" s="12">
        <v>4.0999999999999996</v>
      </c>
      <c r="F78" s="12">
        <v>4.0999999999999996</v>
      </c>
      <c r="G78" s="12">
        <v>4.2</v>
      </c>
      <c r="H78" s="12">
        <v>4.7</v>
      </c>
      <c r="I78" s="12">
        <v>4.7</v>
      </c>
      <c r="J78" s="12">
        <v>4.7</v>
      </c>
      <c r="K78" s="201" t="e">
        <f t="shared" si="9"/>
        <v>#DIV/0!</v>
      </c>
      <c r="L78" s="138">
        <f t="shared" si="12"/>
        <v>117.5</v>
      </c>
      <c r="M78" s="138">
        <f t="shared" si="13"/>
        <v>114.63414634146343</v>
      </c>
      <c r="N78" s="138">
        <f t="shared" si="14"/>
        <v>114.63414634146343</v>
      </c>
      <c r="O78" s="138">
        <f t="shared" si="15"/>
        <v>111.90476190476191</v>
      </c>
      <c r="P78" s="138">
        <f t="shared" si="10"/>
        <v>100</v>
      </c>
      <c r="Q78" s="138">
        <f t="shared" si="11"/>
        <v>100</v>
      </c>
    </row>
    <row r="79" spans="1:17" ht="16.5" customHeight="1">
      <c r="A79" s="220">
        <v>25</v>
      </c>
      <c r="B79" s="218" t="s">
        <v>10</v>
      </c>
      <c r="C79" s="12">
        <v>5</v>
      </c>
      <c r="D79" s="12">
        <v>6</v>
      </c>
      <c r="E79" s="12">
        <v>6.1</v>
      </c>
      <c r="F79" s="12">
        <v>6.2</v>
      </c>
      <c r="G79" s="12">
        <v>7.4</v>
      </c>
      <c r="H79" s="12">
        <v>8.6</v>
      </c>
      <c r="I79" s="12">
        <v>8.6999999999999993</v>
      </c>
      <c r="J79" s="12">
        <v>8.6999999999999993</v>
      </c>
      <c r="K79" s="138">
        <f t="shared" si="9"/>
        <v>173.99999999999997</v>
      </c>
      <c r="L79" s="138">
        <f t="shared" si="12"/>
        <v>145</v>
      </c>
      <c r="M79" s="138">
        <f t="shared" si="13"/>
        <v>142.62295081967213</v>
      </c>
      <c r="N79" s="138">
        <f t="shared" si="14"/>
        <v>140.32258064516128</v>
      </c>
      <c r="O79" s="138">
        <f t="shared" si="15"/>
        <v>117.56756756756755</v>
      </c>
      <c r="P79" s="138">
        <f t="shared" si="10"/>
        <v>101.16279069767442</v>
      </c>
      <c r="Q79" s="138">
        <f t="shared" si="11"/>
        <v>100</v>
      </c>
    </row>
    <row r="80" spans="1:17" ht="48" customHeight="1">
      <c r="A80" s="222"/>
      <c r="B80" s="221" t="s">
        <v>224</v>
      </c>
      <c r="C80" s="12"/>
      <c r="D80" s="12"/>
      <c r="E80" s="12"/>
      <c r="F80" s="12"/>
      <c r="G80" s="12"/>
      <c r="H80" s="12"/>
      <c r="I80" s="12"/>
      <c r="J80" s="12"/>
      <c r="K80" s="138"/>
      <c r="L80" s="138"/>
      <c r="M80" s="138"/>
      <c r="N80" s="138"/>
      <c r="O80" s="138"/>
      <c r="P80" s="138"/>
      <c r="Q80" s="138"/>
    </row>
    <row r="81" spans="1:17" ht="17.25" customHeight="1">
      <c r="A81" s="222"/>
      <c r="B81" s="218" t="s">
        <v>225</v>
      </c>
      <c r="C81" s="203">
        <v>10.25</v>
      </c>
      <c r="D81" s="203">
        <v>11.32</v>
      </c>
      <c r="E81" s="203">
        <v>11.32</v>
      </c>
      <c r="F81" s="203">
        <v>11.32</v>
      </c>
      <c r="G81" s="203">
        <v>11.31</v>
      </c>
      <c r="H81" s="203">
        <v>11.31</v>
      </c>
      <c r="I81" s="203">
        <v>11.32</v>
      </c>
      <c r="J81" s="203">
        <v>11.32</v>
      </c>
      <c r="K81" s="138">
        <f>J81/C81*100</f>
        <v>110.43902439024392</v>
      </c>
      <c r="L81" s="138">
        <f>J81/D81*100</f>
        <v>100</v>
      </c>
      <c r="M81" s="138">
        <f>J81/E81*100</f>
        <v>100</v>
      </c>
      <c r="N81" s="138">
        <f>J81/F81*100</f>
        <v>100</v>
      </c>
      <c r="O81" s="138">
        <f>J81/G81*100</f>
        <v>100.08841732979663</v>
      </c>
      <c r="P81" s="138">
        <f t="shared" si="10"/>
        <v>100.08841732979663</v>
      </c>
      <c r="Q81" s="138">
        <f t="shared" si="11"/>
        <v>100</v>
      </c>
    </row>
    <row r="82" spans="1:17" ht="17.25" customHeight="1">
      <c r="A82" s="222"/>
      <c r="B82" s="218" t="s">
        <v>226</v>
      </c>
      <c r="C82" s="12">
        <v>10.27</v>
      </c>
      <c r="D82" s="12">
        <v>11.33</v>
      </c>
      <c r="E82" s="12">
        <v>11.33</v>
      </c>
      <c r="F82" s="12">
        <v>11.33</v>
      </c>
      <c r="G82" s="12">
        <v>11.33</v>
      </c>
      <c r="H82" s="12">
        <v>11.33</v>
      </c>
      <c r="I82" s="12">
        <v>11.34</v>
      </c>
      <c r="J82" s="12">
        <v>11.34</v>
      </c>
      <c r="K82" s="138">
        <f>J82/C82*100</f>
        <v>110.41869522882182</v>
      </c>
      <c r="L82" s="138">
        <f>J82/D82*100</f>
        <v>100.08826125330978</v>
      </c>
      <c r="M82" s="138">
        <f>J82/E82*100</f>
        <v>100.08826125330978</v>
      </c>
      <c r="N82" s="138">
        <f>J82/F82*100</f>
        <v>100.08826125330978</v>
      </c>
      <c r="O82" s="138">
        <f>J82/G82*100</f>
        <v>100.08826125330978</v>
      </c>
      <c r="P82" s="138">
        <f t="shared" si="10"/>
        <v>100.08826125330978</v>
      </c>
      <c r="Q82" s="138">
        <f t="shared" si="11"/>
        <v>100</v>
      </c>
    </row>
    <row r="83" spans="1:17" ht="13.5" customHeight="1">
      <c r="B83" s="245"/>
      <c r="C83" s="198"/>
      <c r="D83" s="246">
        <v>47</v>
      </c>
      <c r="E83" s="246"/>
      <c r="F83" s="246"/>
      <c r="G83" s="246"/>
      <c r="H83" s="246"/>
      <c r="I83" s="246"/>
      <c r="J83" s="246"/>
      <c r="K83" s="198"/>
      <c r="L83" s="198"/>
      <c r="M83" s="198"/>
      <c r="N83" s="198"/>
      <c r="O83" s="198"/>
      <c r="P83" s="198"/>
      <c r="Q83" s="198"/>
    </row>
    <row r="84" spans="1:17" ht="23.25" customHeight="1">
      <c r="B84" s="205"/>
      <c r="C84" s="206" t="s">
        <v>227</v>
      </c>
      <c r="K84" s="206"/>
      <c r="L84" s="206"/>
      <c r="M84" s="206"/>
      <c r="N84" s="206"/>
      <c r="O84" s="206"/>
      <c r="P84" s="206"/>
      <c r="Q84" s="206"/>
    </row>
    <row r="85" spans="1:17" ht="17.25" customHeight="1">
      <c r="B85" s="205"/>
      <c r="C85" s="206" t="s">
        <v>259</v>
      </c>
    </row>
    <row r="86" spans="1:17" ht="6" customHeight="1">
      <c r="B86" s="205"/>
    </row>
    <row r="87" spans="1:17" ht="12" customHeight="1">
      <c r="A87" s="198"/>
      <c r="B87" s="207"/>
      <c r="K87" s="208"/>
      <c r="L87" s="208"/>
      <c r="M87" s="208"/>
      <c r="N87" s="208" t="s">
        <v>228</v>
      </c>
      <c r="O87" s="208"/>
      <c r="P87" s="208"/>
      <c r="Q87" s="208"/>
    </row>
    <row r="88" spans="1:17" ht="16.5" customHeight="1">
      <c r="A88" s="209"/>
      <c r="B88" s="210"/>
      <c r="C88" s="258" t="s">
        <v>229</v>
      </c>
      <c r="D88" s="259"/>
      <c r="E88" s="259"/>
      <c r="F88" s="259"/>
      <c r="G88" s="259"/>
      <c r="H88" s="259"/>
      <c r="I88" s="259"/>
      <c r="J88" s="259"/>
      <c r="K88" s="252" t="str">
        <f>K10</f>
        <v>03.05.2021 в % к</v>
      </c>
      <c r="L88" s="253"/>
      <c r="M88" s="253"/>
      <c r="N88" s="253"/>
      <c r="O88" s="253"/>
      <c r="P88" s="253"/>
      <c r="Q88" s="253"/>
    </row>
    <row r="89" spans="1:17" ht="14.25" customHeight="1">
      <c r="A89" s="211"/>
      <c r="B89" s="212"/>
      <c r="C89" s="255" t="s">
        <v>251</v>
      </c>
      <c r="D89" s="256"/>
      <c r="E89" s="257"/>
      <c r="F89" s="255" t="s">
        <v>250</v>
      </c>
      <c r="G89" s="256"/>
      <c r="H89" s="256"/>
      <c r="I89" s="256"/>
      <c r="J89" s="257"/>
      <c r="K89" s="255" t="s">
        <v>251</v>
      </c>
      <c r="L89" s="256"/>
      <c r="M89" s="257"/>
      <c r="N89" s="255" t="s">
        <v>250</v>
      </c>
      <c r="O89" s="256"/>
      <c r="P89" s="256"/>
      <c r="Q89" s="257"/>
    </row>
    <row r="90" spans="1:17" ht="17.25" customHeight="1">
      <c r="A90" s="213"/>
      <c r="B90" s="214"/>
      <c r="C90" s="11" t="s">
        <v>285</v>
      </c>
      <c r="D90" s="11" t="s">
        <v>247</v>
      </c>
      <c r="E90" s="11" t="s">
        <v>248</v>
      </c>
      <c r="F90" s="11" t="s">
        <v>249</v>
      </c>
      <c r="G90" s="11" t="s">
        <v>253</v>
      </c>
      <c r="H90" s="11" t="s">
        <v>255</v>
      </c>
      <c r="I90" s="11" t="s">
        <v>283</v>
      </c>
      <c r="J90" s="11">
        <f>J13</f>
        <v>4.6500000000000004</v>
      </c>
      <c r="K90" s="11" t="str">
        <f t="shared" ref="K90:Q90" si="16">C90</f>
        <v>12.05</v>
      </c>
      <c r="L90" s="200" t="str">
        <f t="shared" si="16"/>
        <v>7.12</v>
      </c>
      <c r="M90" s="200" t="str">
        <f t="shared" si="16"/>
        <v>28.12</v>
      </c>
      <c r="N90" s="200" t="str">
        <f t="shared" si="16"/>
        <v>4.01</v>
      </c>
      <c r="O90" s="200" t="str">
        <f t="shared" si="16"/>
        <v>1.03</v>
      </c>
      <c r="P90" s="200" t="str">
        <f t="shared" si="16"/>
        <v>5.04</v>
      </c>
      <c r="Q90" s="200" t="str">
        <f t="shared" si="16"/>
        <v>3.05</v>
      </c>
    </row>
    <row r="91" spans="1:17" ht="17.25" customHeight="1">
      <c r="A91" s="250">
        <v>1</v>
      </c>
      <c r="B91" s="216" t="s">
        <v>281</v>
      </c>
      <c r="C91" s="12"/>
      <c r="D91" s="12">
        <v>3.2</v>
      </c>
      <c r="E91" s="12">
        <v>3.5</v>
      </c>
      <c r="F91" s="12">
        <v>3.5</v>
      </c>
      <c r="G91" s="12">
        <v>4.7</v>
      </c>
      <c r="H91" s="12">
        <v>4.3</v>
      </c>
      <c r="I91" s="12">
        <v>4.8</v>
      </c>
      <c r="J91" s="12">
        <v>4.5</v>
      </c>
      <c r="K91" s="201" t="e">
        <f t="shared" ref="K91:K115" si="17">J91/C91*100</f>
        <v>#DIV/0!</v>
      </c>
      <c r="L91" s="138">
        <f>J91/D91*100</f>
        <v>140.625</v>
      </c>
      <c r="M91" s="138">
        <f>J91/E91*100</f>
        <v>128.57142857142858</v>
      </c>
      <c r="N91" s="138">
        <f>J91/F91*100</f>
        <v>128.57142857142858</v>
      </c>
      <c r="O91" s="138">
        <f>J91/G91*100</f>
        <v>95.744680851063819</v>
      </c>
      <c r="P91" s="138">
        <f>J91/H91*100</f>
        <v>104.65116279069768</v>
      </c>
      <c r="Q91" s="138">
        <f>J91/I91*100</f>
        <v>93.75</v>
      </c>
    </row>
    <row r="92" spans="1:17" ht="17.25" customHeight="1">
      <c r="A92" s="251"/>
      <c r="B92" s="216" t="s">
        <v>282</v>
      </c>
      <c r="C92" s="12">
        <v>5</v>
      </c>
      <c r="D92" s="12"/>
      <c r="E92" s="12"/>
      <c r="F92" s="12"/>
      <c r="G92" s="12"/>
      <c r="H92" s="12"/>
      <c r="I92" s="12"/>
      <c r="J92" s="12">
        <v>4.7</v>
      </c>
      <c r="K92" s="138">
        <f t="shared" si="17"/>
        <v>94</v>
      </c>
      <c r="L92" s="138"/>
      <c r="M92" s="138"/>
      <c r="N92" s="138"/>
      <c r="O92" s="138"/>
      <c r="P92" s="138"/>
      <c r="Q92" s="138"/>
    </row>
    <row r="93" spans="1:17" ht="16.5" customHeight="1">
      <c r="A93" s="217">
        <v>2</v>
      </c>
      <c r="B93" s="218" t="s">
        <v>203</v>
      </c>
      <c r="C93" s="12">
        <v>1.5</v>
      </c>
      <c r="D93" s="12">
        <v>1.5</v>
      </c>
      <c r="E93" s="12">
        <v>1.5</v>
      </c>
      <c r="F93" s="12">
        <v>1.5</v>
      </c>
      <c r="G93" s="12">
        <v>2</v>
      </c>
      <c r="H93" s="12">
        <v>1.7</v>
      </c>
      <c r="I93" s="12">
        <v>2</v>
      </c>
      <c r="J93" s="12">
        <v>2</v>
      </c>
      <c r="K93" s="138">
        <f t="shared" si="17"/>
        <v>133.33333333333331</v>
      </c>
      <c r="L93" s="138">
        <f>J93/D93*100</f>
        <v>133.33333333333331</v>
      </c>
      <c r="M93" s="138">
        <f>J93/E93*100</f>
        <v>133.33333333333331</v>
      </c>
      <c r="N93" s="138">
        <f>J93/F93*100</f>
        <v>133.33333333333331</v>
      </c>
      <c r="O93" s="138">
        <f>J93/G93*100</f>
        <v>100</v>
      </c>
      <c r="P93" s="138">
        <f t="shared" ref="P93:P94" si="18">J93/H93*100</f>
        <v>117.64705882352942</v>
      </c>
      <c r="Q93" s="138">
        <f t="shared" ref="Q93:Q120" si="19">J93/I93*100</f>
        <v>100</v>
      </c>
    </row>
    <row r="94" spans="1:17" ht="16.5" customHeight="1">
      <c r="A94" s="248">
        <v>3</v>
      </c>
      <c r="B94" s="222" t="s">
        <v>256</v>
      </c>
      <c r="C94" s="12">
        <v>1.8</v>
      </c>
      <c r="D94" s="12">
        <v>1.6</v>
      </c>
      <c r="E94" s="12">
        <v>1.7</v>
      </c>
      <c r="F94" s="12">
        <v>1.8</v>
      </c>
      <c r="G94" s="12">
        <v>1.7</v>
      </c>
      <c r="H94" s="12">
        <v>1.3</v>
      </c>
      <c r="I94" s="12">
        <v>1.5</v>
      </c>
      <c r="J94" s="12">
        <v>0.7</v>
      </c>
      <c r="K94" s="138">
        <f t="shared" si="17"/>
        <v>38.888888888888886</v>
      </c>
      <c r="L94" s="138">
        <f>J94/D94*100</f>
        <v>43.749999999999993</v>
      </c>
      <c r="M94" s="138">
        <f>J94/E94*100</f>
        <v>41.17647058823529</v>
      </c>
      <c r="N94" s="138">
        <f>J94/F94*100</f>
        <v>38.888888888888886</v>
      </c>
      <c r="O94" s="138">
        <f>J94/G94*100</f>
        <v>41.17647058823529</v>
      </c>
      <c r="P94" s="138">
        <f t="shared" si="18"/>
        <v>53.846153846153847</v>
      </c>
      <c r="Q94" s="138">
        <f t="shared" si="19"/>
        <v>46.666666666666664</v>
      </c>
    </row>
    <row r="95" spans="1:17" ht="17.25" customHeight="1">
      <c r="A95" s="249"/>
      <c r="B95" s="194" t="s">
        <v>245</v>
      </c>
      <c r="C95" s="12"/>
      <c r="D95" s="12"/>
      <c r="E95" s="12"/>
      <c r="F95" s="12"/>
      <c r="G95" s="12"/>
      <c r="H95" s="12"/>
      <c r="I95" s="12">
        <v>1.8</v>
      </c>
      <c r="J95" s="12">
        <v>1.5</v>
      </c>
      <c r="K95" s="201" t="e">
        <f t="shared" si="17"/>
        <v>#DIV/0!</v>
      </c>
      <c r="L95" s="138"/>
      <c r="M95" s="138"/>
      <c r="N95" s="138"/>
      <c r="O95" s="138"/>
      <c r="P95" s="138"/>
      <c r="Q95" s="138">
        <f t="shared" si="19"/>
        <v>83.333333333333329</v>
      </c>
    </row>
    <row r="96" spans="1:17" ht="16.5" customHeight="1">
      <c r="A96" s="217">
        <v>4</v>
      </c>
      <c r="B96" s="218" t="s">
        <v>204</v>
      </c>
      <c r="C96" s="12">
        <v>1.4</v>
      </c>
      <c r="D96" s="12">
        <v>1.3</v>
      </c>
      <c r="E96" s="12">
        <v>1.5</v>
      </c>
      <c r="F96" s="12">
        <v>1.5</v>
      </c>
      <c r="G96" s="12">
        <v>2</v>
      </c>
      <c r="H96" s="12">
        <v>3</v>
      </c>
      <c r="I96" s="12">
        <v>4.5999999999999996</v>
      </c>
      <c r="J96" s="12">
        <v>4.5</v>
      </c>
      <c r="K96" s="138">
        <f t="shared" si="17"/>
        <v>321.42857142857144</v>
      </c>
      <c r="L96" s="138">
        <f t="shared" ref="L96:L117" si="20">J96/D96*100</f>
        <v>346.15384615384613</v>
      </c>
      <c r="M96" s="138">
        <f t="shared" ref="M96:M117" si="21">J96/E96*100</f>
        <v>300</v>
      </c>
      <c r="N96" s="138">
        <f t="shared" ref="N96:N117" si="22">J96/F96*100</f>
        <v>300</v>
      </c>
      <c r="O96" s="138">
        <f t="shared" ref="O96:O117" si="23">J96/G96*100</f>
        <v>225</v>
      </c>
      <c r="P96" s="138">
        <f t="shared" ref="P96:P120" si="24">J96/H96*100</f>
        <v>150</v>
      </c>
      <c r="Q96" s="138">
        <f t="shared" si="19"/>
        <v>97.826086956521749</v>
      </c>
    </row>
    <row r="97" spans="1:17" ht="16.5" customHeight="1">
      <c r="A97" s="217">
        <v>5</v>
      </c>
      <c r="B97" s="218" t="s">
        <v>205</v>
      </c>
      <c r="C97" s="12">
        <v>12</v>
      </c>
      <c r="D97" s="12">
        <v>10</v>
      </c>
      <c r="E97" s="12">
        <v>11</v>
      </c>
      <c r="F97" s="12">
        <v>11</v>
      </c>
      <c r="G97" s="12">
        <v>17</v>
      </c>
      <c r="H97" s="12">
        <v>19</v>
      </c>
      <c r="I97" s="12">
        <v>20</v>
      </c>
      <c r="J97" s="12">
        <v>16</v>
      </c>
      <c r="K97" s="138">
        <f t="shared" si="17"/>
        <v>133.33333333333331</v>
      </c>
      <c r="L97" s="138">
        <f t="shared" si="20"/>
        <v>160</v>
      </c>
      <c r="M97" s="138">
        <f t="shared" si="21"/>
        <v>145.45454545454547</v>
      </c>
      <c r="N97" s="138">
        <f t="shared" si="22"/>
        <v>145.45454545454547</v>
      </c>
      <c r="O97" s="138">
        <f t="shared" si="23"/>
        <v>94.117647058823522</v>
      </c>
      <c r="P97" s="138">
        <f t="shared" si="24"/>
        <v>84.210526315789465</v>
      </c>
      <c r="Q97" s="138">
        <f t="shared" si="19"/>
        <v>80</v>
      </c>
    </row>
    <row r="98" spans="1:17" ht="16.5" customHeight="1">
      <c r="A98" s="217">
        <v>6</v>
      </c>
      <c r="B98" s="218" t="s">
        <v>206</v>
      </c>
      <c r="C98" s="12">
        <v>4.5</v>
      </c>
      <c r="D98" s="12">
        <v>10</v>
      </c>
      <c r="E98" s="12">
        <v>11</v>
      </c>
      <c r="F98" s="12">
        <v>11</v>
      </c>
      <c r="G98" s="12">
        <v>18</v>
      </c>
      <c r="H98" s="12">
        <v>17</v>
      </c>
      <c r="I98" s="12">
        <v>6</v>
      </c>
      <c r="J98" s="12">
        <v>5</v>
      </c>
      <c r="K98" s="138">
        <f t="shared" si="17"/>
        <v>111.11111111111111</v>
      </c>
      <c r="L98" s="138">
        <f t="shared" si="20"/>
        <v>50</v>
      </c>
      <c r="M98" s="138">
        <f t="shared" si="21"/>
        <v>45.454545454545453</v>
      </c>
      <c r="N98" s="138">
        <f t="shared" si="22"/>
        <v>45.454545454545453</v>
      </c>
      <c r="O98" s="138">
        <f t="shared" si="23"/>
        <v>27.777777777777779</v>
      </c>
      <c r="P98" s="138">
        <f t="shared" si="24"/>
        <v>29.411764705882355</v>
      </c>
      <c r="Q98" s="138">
        <f t="shared" si="19"/>
        <v>83.333333333333343</v>
      </c>
    </row>
    <row r="99" spans="1:17" ht="16.5" customHeight="1">
      <c r="A99" s="217">
        <v>7</v>
      </c>
      <c r="B99" s="218" t="s">
        <v>207</v>
      </c>
      <c r="C99" s="12">
        <v>12.5</v>
      </c>
      <c r="D99" s="12">
        <v>10</v>
      </c>
      <c r="E99" s="12">
        <v>9</v>
      </c>
      <c r="F99" s="12">
        <v>10</v>
      </c>
      <c r="G99" s="12">
        <v>8</v>
      </c>
      <c r="H99" s="12">
        <v>7</v>
      </c>
      <c r="I99" s="12">
        <v>10</v>
      </c>
      <c r="J99" s="12">
        <v>10</v>
      </c>
      <c r="K99" s="138">
        <f t="shared" si="17"/>
        <v>80</v>
      </c>
      <c r="L99" s="138">
        <f t="shared" si="20"/>
        <v>100</v>
      </c>
      <c r="M99" s="138">
        <f t="shared" si="21"/>
        <v>111.11111111111111</v>
      </c>
      <c r="N99" s="138">
        <f t="shared" si="22"/>
        <v>100</v>
      </c>
      <c r="O99" s="138">
        <f t="shared" si="23"/>
        <v>125</v>
      </c>
      <c r="P99" s="138">
        <f t="shared" si="24"/>
        <v>142.85714285714286</v>
      </c>
      <c r="Q99" s="138">
        <f t="shared" si="19"/>
        <v>100</v>
      </c>
    </row>
    <row r="100" spans="1:17" ht="16.5" customHeight="1">
      <c r="A100" s="217">
        <v>8</v>
      </c>
      <c r="B100" s="218" t="s">
        <v>208</v>
      </c>
      <c r="C100" s="12">
        <v>13.5</v>
      </c>
      <c r="D100" s="12">
        <v>13</v>
      </c>
      <c r="E100" s="12">
        <v>13</v>
      </c>
      <c r="F100" s="12">
        <v>13</v>
      </c>
      <c r="G100" s="12">
        <v>13.5</v>
      </c>
      <c r="H100" s="12">
        <v>13.5</v>
      </c>
      <c r="I100" s="12">
        <v>14</v>
      </c>
      <c r="J100" s="12">
        <v>15</v>
      </c>
      <c r="K100" s="138">
        <f t="shared" si="17"/>
        <v>111.11111111111111</v>
      </c>
      <c r="L100" s="138">
        <f t="shared" si="20"/>
        <v>115.38461538461537</v>
      </c>
      <c r="M100" s="138">
        <f t="shared" si="21"/>
        <v>115.38461538461537</v>
      </c>
      <c r="N100" s="138">
        <f t="shared" si="22"/>
        <v>115.38461538461537</v>
      </c>
      <c r="O100" s="138">
        <f t="shared" si="23"/>
        <v>111.11111111111111</v>
      </c>
      <c r="P100" s="138">
        <f t="shared" si="24"/>
        <v>111.11111111111111</v>
      </c>
      <c r="Q100" s="138">
        <f t="shared" si="19"/>
        <v>107.14285714285714</v>
      </c>
    </row>
    <row r="101" spans="1:17" ht="17.25" customHeight="1">
      <c r="A101" s="217">
        <v>9</v>
      </c>
      <c r="B101" s="218" t="s">
        <v>209</v>
      </c>
      <c r="C101" s="12">
        <v>12</v>
      </c>
      <c r="D101" s="12">
        <v>17</v>
      </c>
      <c r="E101" s="12">
        <v>17</v>
      </c>
      <c r="F101" s="12">
        <v>17</v>
      </c>
      <c r="G101" s="12">
        <v>17</v>
      </c>
      <c r="H101" s="12">
        <v>19</v>
      </c>
      <c r="I101" s="12">
        <v>22</v>
      </c>
      <c r="J101" s="12">
        <v>22</v>
      </c>
      <c r="K101" s="138">
        <f t="shared" si="17"/>
        <v>183.33333333333331</v>
      </c>
      <c r="L101" s="138">
        <f t="shared" si="20"/>
        <v>129.41176470588235</v>
      </c>
      <c r="M101" s="138">
        <f t="shared" si="21"/>
        <v>129.41176470588235</v>
      </c>
      <c r="N101" s="138">
        <f t="shared" si="22"/>
        <v>129.41176470588235</v>
      </c>
      <c r="O101" s="138">
        <f t="shared" si="23"/>
        <v>129.41176470588235</v>
      </c>
      <c r="P101" s="138">
        <f t="shared" si="24"/>
        <v>115.78947368421053</v>
      </c>
      <c r="Q101" s="138">
        <f t="shared" si="19"/>
        <v>100</v>
      </c>
    </row>
    <row r="102" spans="1:17" ht="17.25" customHeight="1">
      <c r="A102" s="217">
        <v>10</v>
      </c>
      <c r="B102" s="218" t="s">
        <v>210</v>
      </c>
      <c r="C102" s="12">
        <v>53</v>
      </c>
      <c r="D102" s="12">
        <v>55</v>
      </c>
      <c r="E102" s="12">
        <v>55</v>
      </c>
      <c r="F102" s="12">
        <v>55</v>
      </c>
      <c r="G102" s="12">
        <v>55</v>
      </c>
      <c r="H102" s="12">
        <v>58</v>
      </c>
      <c r="I102" s="12">
        <v>62</v>
      </c>
      <c r="J102" s="12">
        <v>63</v>
      </c>
      <c r="K102" s="138">
        <f t="shared" si="17"/>
        <v>118.86792452830188</v>
      </c>
      <c r="L102" s="138">
        <f t="shared" si="20"/>
        <v>114.54545454545455</v>
      </c>
      <c r="M102" s="138">
        <f t="shared" si="21"/>
        <v>114.54545454545455</v>
      </c>
      <c r="N102" s="138">
        <f t="shared" si="22"/>
        <v>114.54545454545455</v>
      </c>
      <c r="O102" s="138">
        <f t="shared" si="23"/>
        <v>114.54545454545455</v>
      </c>
      <c r="P102" s="138">
        <f t="shared" si="24"/>
        <v>108.62068965517241</v>
      </c>
      <c r="Q102" s="138">
        <f t="shared" si="19"/>
        <v>101.61290322580645</v>
      </c>
    </row>
    <row r="103" spans="1:17" ht="17.25" customHeight="1">
      <c r="A103" s="217">
        <v>11</v>
      </c>
      <c r="B103" s="218" t="s">
        <v>211</v>
      </c>
      <c r="C103" s="12">
        <v>53</v>
      </c>
      <c r="D103" s="12">
        <v>55</v>
      </c>
      <c r="E103" s="12">
        <v>55</v>
      </c>
      <c r="F103" s="12">
        <v>55</v>
      </c>
      <c r="G103" s="12">
        <v>55</v>
      </c>
      <c r="H103" s="12">
        <v>58</v>
      </c>
      <c r="I103" s="12">
        <v>69</v>
      </c>
      <c r="J103" s="12">
        <v>67</v>
      </c>
      <c r="K103" s="138">
        <f t="shared" si="17"/>
        <v>126.41509433962264</v>
      </c>
      <c r="L103" s="138">
        <f t="shared" si="20"/>
        <v>121.81818181818183</v>
      </c>
      <c r="M103" s="138">
        <f t="shared" si="21"/>
        <v>121.81818181818183</v>
      </c>
      <c r="N103" s="138">
        <f t="shared" si="22"/>
        <v>121.81818181818183</v>
      </c>
      <c r="O103" s="138">
        <f t="shared" si="23"/>
        <v>121.81818181818183</v>
      </c>
      <c r="P103" s="138">
        <f t="shared" si="24"/>
        <v>115.51724137931035</v>
      </c>
      <c r="Q103" s="138">
        <f t="shared" si="19"/>
        <v>97.101449275362313</v>
      </c>
    </row>
    <row r="104" spans="1:17" ht="16.5" customHeight="1">
      <c r="A104" s="217">
        <v>12</v>
      </c>
      <c r="B104" s="218" t="s">
        <v>212</v>
      </c>
      <c r="C104" s="12">
        <v>4</v>
      </c>
      <c r="D104" s="12">
        <v>4</v>
      </c>
      <c r="E104" s="12">
        <v>4</v>
      </c>
      <c r="F104" s="12">
        <v>4</v>
      </c>
      <c r="G104" s="12">
        <v>4</v>
      </c>
      <c r="H104" s="12">
        <v>3.8</v>
      </c>
      <c r="I104" s="12">
        <v>4</v>
      </c>
      <c r="J104" s="12">
        <v>4</v>
      </c>
      <c r="K104" s="138">
        <f t="shared" si="17"/>
        <v>100</v>
      </c>
      <c r="L104" s="138">
        <f t="shared" si="20"/>
        <v>100</v>
      </c>
      <c r="M104" s="138">
        <f t="shared" si="21"/>
        <v>100</v>
      </c>
      <c r="N104" s="138">
        <f t="shared" si="22"/>
        <v>100</v>
      </c>
      <c r="O104" s="138">
        <f t="shared" si="23"/>
        <v>100</v>
      </c>
      <c r="P104" s="138">
        <f t="shared" si="24"/>
        <v>105.26315789473684</v>
      </c>
      <c r="Q104" s="138">
        <f t="shared" si="19"/>
        <v>100</v>
      </c>
    </row>
    <row r="105" spans="1:17" ht="17.25" customHeight="1">
      <c r="A105" s="217">
        <v>13</v>
      </c>
      <c r="B105" s="218" t="s">
        <v>213</v>
      </c>
      <c r="C105" s="12">
        <v>10</v>
      </c>
      <c r="D105" s="12">
        <v>10</v>
      </c>
      <c r="E105" s="12">
        <v>10</v>
      </c>
      <c r="F105" s="12">
        <v>10</v>
      </c>
      <c r="G105" s="12">
        <v>10</v>
      </c>
      <c r="H105" s="12">
        <v>11</v>
      </c>
      <c r="I105" s="12">
        <v>11.6</v>
      </c>
      <c r="J105" s="12">
        <v>12</v>
      </c>
      <c r="K105" s="138">
        <f t="shared" si="17"/>
        <v>120</v>
      </c>
      <c r="L105" s="138">
        <f t="shared" si="20"/>
        <v>120</v>
      </c>
      <c r="M105" s="138">
        <f t="shared" si="21"/>
        <v>120</v>
      </c>
      <c r="N105" s="138">
        <f t="shared" si="22"/>
        <v>120</v>
      </c>
      <c r="O105" s="138">
        <f t="shared" si="23"/>
        <v>120</v>
      </c>
      <c r="P105" s="138">
        <f t="shared" si="24"/>
        <v>109.09090909090908</v>
      </c>
      <c r="Q105" s="138">
        <f t="shared" si="19"/>
        <v>103.44827586206897</v>
      </c>
    </row>
    <row r="106" spans="1:17" ht="16.5" customHeight="1">
      <c r="A106" s="217">
        <v>14</v>
      </c>
      <c r="B106" s="218" t="s">
        <v>214</v>
      </c>
      <c r="C106" s="12">
        <v>6.7</v>
      </c>
      <c r="D106" s="12">
        <v>9</v>
      </c>
      <c r="E106" s="12">
        <v>9</v>
      </c>
      <c r="F106" s="12">
        <v>9</v>
      </c>
      <c r="G106" s="12">
        <v>9</v>
      </c>
      <c r="H106" s="12">
        <v>9.5</v>
      </c>
      <c r="I106" s="12">
        <v>9.3000000000000007</v>
      </c>
      <c r="J106" s="12">
        <v>9.3000000000000007</v>
      </c>
      <c r="K106" s="138">
        <f t="shared" si="17"/>
        <v>138.80597014925374</v>
      </c>
      <c r="L106" s="138">
        <f t="shared" si="20"/>
        <v>103.33333333333334</v>
      </c>
      <c r="M106" s="138">
        <f t="shared" si="21"/>
        <v>103.33333333333334</v>
      </c>
      <c r="N106" s="138">
        <f t="shared" si="22"/>
        <v>103.33333333333334</v>
      </c>
      <c r="O106" s="138">
        <f t="shared" si="23"/>
        <v>103.33333333333334</v>
      </c>
      <c r="P106" s="138">
        <f t="shared" si="24"/>
        <v>97.894736842105274</v>
      </c>
      <c r="Q106" s="138">
        <f t="shared" si="19"/>
        <v>100</v>
      </c>
    </row>
    <row r="107" spans="1:17" ht="18" customHeight="1">
      <c r="A107" s="220">
        <v>15</v>
      </c>
      <c r="B107" s="218" t="s">
        <v>215</v>
      </c>
      <c r="C107" s="12">
        <v>32</v>
      </c>
      <c r="D107" s="12">
        <v>35</v>
      </c>
      <c r="E107" s="12">
        <v>35</v>
      </c>
      <c r="F107" s="12">
        <v>35</v>
      </c>
      <c r="G107" s="12">
        <v>35</v>
      </c>
      <c r="H107" s="12">
        <v>36</v>
      </c>
      <c r="I107" s="12">
        <v>36</v>
      </c>
      <c r="J107" s="12">
        <v>36</v>
      </c>
      <c r="K107" s="138">
        <f t="shared" si="17"/>
        <v>112.5</v>
      </c>
      <c r="L107" s="138">
        <f t="shared" si="20"/>
        <v>102.85714285714285</v>
      </c>
      <c r="M107" s="138">
        <f t="shared" si="21"/>
        <v>102.85714285714285</v>
      </c>
      <c r="N107" s="138">
        <f t="shared" si="22"/>
        <v>102.85714285714285</v>
      </c>
      <c r="O107" s="138">
        <f t="shared" si="23"/>
        <v>102.85714285714285</v>
      </c>
      <c r="P107" s="138">
        <f t="shared" si="24"/>
        <v>100</v>
      </c>
      <c r="Q107" s="138">
        <f t="shared" si="19"/>
        <v>100</v>
      </c>
    </row>
    <row r="108" spans="1:17" ht="17.25" customHeight="1">
      <c r="A108" s="220">
        <v>16</v>
      </c>
      <c r="B108" s="218" t="s">
        <v>216</v>
      </c>
      <c r="C108" s="12">
        <v>36</v>
      </c>
      <c r="D108" s="12">
        <v>37</v>
      </c>
      <c r="E108" s="12">
        <v>37</v>
      </c>
      <c r="F108" s="12">
        <v>37</v>
      </c>
      <c r="G108" s="12">
        <v>40</v>
      </c>
      <c r="H108" s="12">
        <v>40</v>
      </c>
      <c r="I108" s="12">
        <v>40</v>
      </c>
      <c r="J108" s="12">
        <v>40</v>
      </c>
      <c r="K108" s="138">
        <f t="shared" si="17"/>
        <v>111.11111111111111</v>
      </c>
      <c r="L108" s="138">
        <f t="shared" si="20"/>
        <v>108.10810810810811</v>
      </c>
      <c r="M108" s="138">
        <f t="shared" si="21"/>
        <v>108.10810810810811</v>
      </c>
      <c r="N108" s="138">
        <f t="shared" si="22"/>
        <v>108.10810810810811</v>
      </c>
      <c r="O108" s="138">
        <f t="shared" si="23"/>
        <v>100</v>
      </c>
      <c r="P108" s="138">
        <f t="shared" si="24"/>
        <v>100</v>
      </c>
      <c r="Q108" s="138">
        <f t="shared" si="19"/>
        <v>100</v>
      </c>
    </row>
    <row r="109" spans="1:17" ht="17.25" customHeight="1">
      <c r="A109" s="220">
        <v>17</v>
      </c>
      <c r="B109" s="218" t="s">
        <v>217</v>
      </c>
      <c r="C109" s="12">
        <v>5.05</v>
      </c>
      <c r="D109" s="12">
        <v>5</v>
      </c>
      <c r="E109" s="12">
        <v>5</v>
      </c>
      <c r="F109" s="12">
        <v>4.9000000000000004</v>
      </c>
      <c r="G109" s="12">
        <v>4.7</v>
      </c>
      <c r="H109" s="12">
        <v>4.7</v>
      </c>
      <c r="I109" s="12">
        <v>4.7</v>
      </c>
      <c r="J109" s="12">
        <v>4.8</v>
      </c>
      <c r="K109" s="138">
        <f t="shared" si="17"/>
        <v>95.049504950495049</v>
      </c>
      <c r="L109" s="138">
        <f t="shared" si="20"/>
        <v>96</v>
      </c>
      <c r="M109" s="138">
        <f t="shared" si="21"/>
        <v>96</v>
      </c>
      <c r="N109" s="138">
        <f t="shared" si="22"/>
        <v>97.959183673469369</v>
      </c>
      <c r="O109" s="138">
        <f t="shared" si="23"/>
        <v>102.12765957446808</v>
      </c>
      <c r="P109" s="138">
        <f t="shared" si="24"/>
        <v>102.12765957446808</v>
      </c>
      <c r="Q109" s="138">
        <f t="shared" si="19"/>
        <v>102.12765957446808</v>
      </c>
    </row>
    <row r="110" spans="1:17" ht="17.25" customHeight="1">
      <c r="A110" s="220">
        <v>18</v>
      </c>
      <c r="B110" s="218" t="s">
        <v>218</v>
      </c>
      <c r="C110" s="12">
        <v>4</v>
      </c>
      <c r="D110" s="12">
        <v>3.7</v>
      </c>
      <c r="E110" s="12">
        <v>3.8</v>
      </c>
      <c r="F110" s="12">
        <v>3.9</v>
      </c>
      <c r="G110" s="12">
        <v>4</v>
      </c>
      <c r="H110" s="12">
        <v>4</v>
      </c>
      <c r="I110" s="12">
        <v>4</v>
      </c>
      <c r="J110" s="12">
        <v>4</v>
      </c>
      <c r="K110" s="138">
        <f t="shared" si="17"/>
        <v>100</v>
      </c>
      <c r="L110" s="138">
        <f t="shared" si="20"/>
        <v>108.1081081081081</v>
      </c>
      <c r="M110" s="138">
        <f t="shared" si="21"/>
        <v>105.26315789473684</v>
      </c>
      <c r="N110" s="138">
        <f t="shared" si="22"/>
        <v>102.56410256410258</v>
      </c>
      <c r="O110" s="138">
        <f t="shared" si="23"/>
        <v>100</v>
      </c>
      <c r="P110" s="138">
        <f t="shared" si="24"/>
        <v>100</v>
      </c>
      <c r="Q110" s="138">
        <f t="shared" si="19"/>
        <v>100</v>
      </c>
    </row>
    <row r="111" spans="1:17" ht="17.25" customHeight="1">
      <c r="A111" s="220">
        <v>19</v>
      </c>
      <c r="B111" s="218" t="s">
        <v>219</v>
      </c>
      <c r="C111" s="12">
        <v>11</v>
      </c>
      <c r="D111" s="12">
        <v>13</v>
      </c>
      <c r="E111" s="12">
        <v>13</v>
      </c>
      <c r="F111" s="12">
        <v>13</v>
      </c>
      <c r="G111" s="12">
        <v>14</v>
      </c>
      <c r="H111" s="12">
        <v>14</v>
      </c>
      <c r="I111" s="12">
        <v>14</v>
      </c>
      <c r="J111" s="12">
        <v>14</v>
      </c>
      <c r="K111" s="138">
        <f t="shared" si="17"/>
        <v>127.27272727272727</v>
      </c>
      <c r="L111" s="138">
        <f t="shared" si="20"/>
        <v>107.69230769230769</v>
      </c>
      <c r="M111" s="138">
        <f t="shared" si="21"/>
        <v>107.69230769230769</v>
      </c>
      <c r="N111" s="138">
        <f t="shared" si="22"/>
        <v>107.69230769230769</v>
      </c>
      <c r="O111" s="138">
        <f t="shared" si="23"/>
        <v>100</v>
      </c>
      <c r="P111" s="138">
        <f t="shared" si="24"/>
        <v>100</v>
      </c>
      <c r="Q111" s="138">
        <f t="shared" si="19"/>
        <v>100</v>
      </c>
    </row>
    <row r="112" spans="1:17" ht="17.25" customHeight="1">
      <c r="A112" s="220">
        <v>20</v>
      </c>
      <c r="B112" s="218" t="s">
        <v>220</v>
      </c>
      <c r="C112" s="12">
        <v>16.5</v>
      </c>
      <c r="D112" s="12">
        <v>14</v>
      </c>
      <c r="E112" s="12">
        <v>14</v>
      </c>
      <c r="F112" s="12">
        <v>14</v>
      </c>
      <c r="G112" s="12">
        <v>15</v>
      </c>
      <c r="H112" s="12">
        <v>15</v>
      </c>
      <c r="I112" s="12">
        <v>15</v>
      </c>
      <c r="J112" s="12">
        <v>15</v>
      </c>
      <c r="K112" s="138">
        <f t="shared" si="17"/>
        <v>90.909090909090907</v>
      </c>
      <c r="L112" s="138">
        <f t="shared" si="20"/>
        <v>107.14285714285714</v>
      </c>
      <c r="M112" s="138">
        <f t="shared" si="21"/>
        <v>107.14285714285714</v>
      </c>
      <c r="N112" s="138">
        <f t="shared" si="22"/>
        <v>107.14285714285714</v>
      </c>
      <c r="O112" s="138">
        <f t="shared" si="23"/>
        <v>100</v>
      </c>
      <c r="P112" s="138">
        <f t="shared" si="24"/>
        <v>100</v>
      </c>
      <c r="Q112" s="138">
        <f t="shared" si="19"/>
        <v>100</v>
      </c>
    </row>
    <row r="113" spans="1:17" ht="16.5" customHeight="1">
      <c r="A113" s="220">
        <v>21</v>
      </c>
      <c r="B113" s="218" t="s">
        <v>221</v>
      </c>
      <c r="C113" s="12">
        <v>15</v>
      </c>
      <c r="D113" s="12">
        <v>13</v>
      </c>
      <c r="E113" s="12">
        <v>13</v>
      </c>
      <c r="F113" s="12">
        <v>13</v>
      </c>
      <c r="G113" s="12">
        <v>14</v>
      </c>
      <c r="H113" s="12">
        <v>14</v>
      </c>
      <c r="I113" s="12">
        <v>14</v>
      </c>
      <c r="J113" s="12">
        <v>14</v>
      </c>
      <c r="K113" s="138">
        <f t="shared" si="17"/>
        <v>93.333333333333329</v>
      </c>
      <c r="L113" s="138">
        <f t="shared" si="20"/>
        <v>107.69230769230769</v>
      </c>
      <c r="M113" s="138">
        <f t="shared" si="21"/>
        <v>107.69230769230769</v>
      </c>
      <c r="N113" s="138">
        <f t="shared" si="22"/>
        <v>107.69230769230769</v>
      </c>
      <c r="O113" s="138">
        <f t="shared" si="23"/>
        <v>100</v>
      </c>
      <c r="P113" s="138">
        <f t="shared" si="24"/>
        <v>100</v>
      </c>
      <c r="Q113" s="138">
        <f t="shared" si="19"/>
        <v>100</v>
      </c>
    </row>
    <row r="114" spans="1:17" ht="31.5">
      <c r="A114" s="220">
        <v>22</v>
      </c>
      <c r="B114" s="221" t="s">
        <v>222</v>
      </c>
      <c r="C114" s="12">
        <v>2.5</v>
      </c>
      <c r="D114" s="12">
        <v>2.5</v>
      </c>
      <c r="E114" s="12">
        <v>2.5</v>
      </c>
      <c r="F114" s="12">
        <v>2.5</v>
      </c>
      <c r="G114" s="12">
        <v>2.5</v>
      </c>
      <c r="H114" s="12">
        <v>2.5</v>
      </c>
      <c r="I114" s="12">
        <v>2.5</v>
      </c>
      <c r="J114" s="12">
        <v>2.5</v>
      </c>
      <c r="K114" s="138">
        <f t="shared" si="17"/>
        <v>100</v>
      </c>
      <c r="L114" s="138">
        <f t="shared" si="20"/>
        <v>100</v>
      </c>
      <c r="M114" s="138">
        <f t="shared" si="21"/>
        <v>100</v>
      </c>
      <c r="N114" s="138">
        <f t="shared" si="22"/>
        <v>100</v>
      </c>
      <c r="O114" s="138">
        <f t="shared" si="23"/>
        <v>100</v>
      </c>
      <c r="P114" s="138">
        <f t="shared" si="24"/>
        <v>100</v>
      </c>
      <c r="Q114" s="138">
        <f t="shared" si="19"/>
        <v>100</v>
      </c>
    </row>
    <row r="115" spans="1:17" ht="17.25" customHeight="1">
      <c r="A115" s="220">
        <v>23</v>
      </c>
      <c r="B115" s="218" t="s">
        <v>223</v>
      </c>
      <c r="C115" s="12">
        <v>28</v>
      </c>
      <c r="D115" s="12">
        <v>29</v>
      </c>
      <c r="E115" s="12">
        <v>29</v>
      </c>
      <c r="F115" s="12">
        <v>29</v>
      </c>
      <c r="G115" s="12">
        <v>29</v>
      </c>
      <c r="H115" s="12">
        <v>29</v>
      </c>
      <c r="I115" s="12">
        <v>29</v>
      </c>
      <c r="J115" s="12">
        <v>29</v>
      </c>
      <c r="K115" s="138">
        <f t="shared" si="17"/>
        <v>103.57142857142858</v>
      </c>
      <c r="L115" s="138">
        <f t="shared" si="20"/>
        <v>100</v>
      </c>
      <c r="M115" s="138">
        <f t="shared" si="21"/>
        <v>100</v>
      </c>
      <c r="N115" s="138">
        <f t="shared" si="22"/>
        <v>100</v>
      </c>
      <c r="O115" s="138">
        <f t="shared" si="23"/>
        <v>100</v>
      </c>
      <c r="P115" s="138">
        <f t="shared" si="24"/>
        <v>100</v>
      </c>
      <c r="Q115" s="138">
        <f t="shared" si="19"/>
        <v>100</v>
      </c>
    </row>
    <row r="116" spans="1:17" ht="17.25" customHeight="1">
      <c r="A116" s="220">
        <v>24</v>
      </c>
      <c r="B116" s="218" t="s">
        <v>254</v>
      </c>
      <c r="C116" s="12"/>
      <c r="D116" s="12">
        <v>4.0999999999999996</v>
      </c>
      <c r="E116" s="12">
        <v>4.0999999999999996</v>
      </c>
      <c r="F116" s="12">
        <v>4.0999999999999996</v>
      </c>
      <c r="G116" s="12">
        <v>4.3</v>
      </c>
      <c r="H116" s="12">
        <v>4.7</v>
      </c>
      <c r="I116" s="12">
        <v>4.8</v>
      </c>
      <c r="J116" s="12">
        <v>4.8</v>
      </c>
      <c r="K116" s="138"/>
      <c r="L116" s="138">
        <f t="shared" si="20"/>
        <v>117.07317073170734</v>
      </c>
      <c r="M116" s="138">
        <f t="shared" si="21"/>
        <v>117.07317073170734</v>
      </c>
      <c r="N116" s="138">
        <f t="shared" si="22"/>
        <v>117.07317073170734</v>
      </c>
      <c r="O116" s="138">
        <f t="shared" si="23"/>
        <v>111.62790697674419</v>
      </c>
      <c r="P116" s="138">
        <f t="shared" si="24"/>
        <v>102.12765957446808</v>
      </c>
      <c r="Q116" s="138">
        <f t="shared" si="19"/>
        <v>100</v>
      </c>
    </row>
    <row r="117" spans="1:17" ht="17.25" customHeight="1">
      <c r="A117" s="220">
        <v>25</v>
      </c>
      <c r="B117" s="218" t="s">
        <v>10</v>
      </c>
      <c r="C117" s="12">
        <v>5.05</v>
      </c>
      <c r="D117" s="12">
        <v>6.2</v>
      </c>
      <c r="E117" s="12">
        <v>6.2</v>
      </c>
      <c r="F117" s="12">
        <v>6.2</v>
      </c>
      <c r="G117" s="12">
        <v>7.1</v>
      </c>
      <c r="H117" s="12">
        <v>8.6999999999999993</v>
      </c>
      <c r="I117" s="12">
        <v>8.8000000000000007</v>
      </c>
      <c r="J117" s="12">
        <v>8.8000000000000007</v>
      </c>
      <c r="K117" s="138">
        <f>J117/C117*100</f>
        <v>174.25742574257427</v>
      </c>
      <c r="L117" s="138">
        <f t="shared" si="20"/>
        <v>141.93548387096774</v>
      </c>
      <c r="M117" s="138">
        <f t="shared" si="21"/>
        <v>141.93548387096774</v>
      </c>
      <c r="N117" s="138">
        <f t="shared" si="22"/>
        <v>141.93548387096774</v>
      </c>
      <c r="O117" s="138">
        <f t="shared" si="23"/>
        <v>123.94366197183101</v>
      </c>
      <c r="P117" s="138">
        <f t="shared" si="24"/>
        <v>101.14942528735634</v>
      </c>
      <c r="Q117" s="138">
        <f t="shared" si="19"/>
        <v>100</v>
      </c>
    </row>
    <row r="118" spans="1:17" ht="48" customHeight="1">
      <c r="A118" s="222"/>
      <c r="B118" s="221" t="s">
        <v>224</v>
      </c>
      <c r="C118" s="12"/>
      <c r="D118" s="12"/>
      <c r="E118" s="12"/>
      <c r="F118" s="12"/>
      <c r="G118" s="12"/>
      <c r="H118" s="12"/>
      <c r="I118" s="12"/>
      <c r="J118" s="12"/>
      <c r="K118" s="138"/>
      <c r="L118" s="138"/>
      <c r="M118" s="138"/>
      <c r="N118" s="138"/>
      <c r="O118" s="138"/>
      <c r="P118" s="138"/>
      <c r="Q118" s="138"/>
    </row>
    <row r="119" spans="1:17" ht="17.25" customHeight="1">
      <c r="A119" s="222"/>
      <c r="B119" s="218" t="s">
        <v>225</v>
      </c>
      <c r="C119" s="203">
        <v>10.24</v>
      </c>
      <c r="D119" s="203">
        <v>11.31</v>
      </c>
      <c r="E119" s="203">
        <v>11.31</v>
      </c>
      <c r="F119" s="203">
        <v>11.31</v>
      </c>
      <c r="G119" s="203">
        <v>11.31</v>
      </c>
      <c r="H119" s="203">
        <v>11.31</v>
      </c>
      <c r="I119" s="203">
        <v>11.32</v>
      </c>
      <c r="J119" s="203">
        <v>11.32</v>
      </c>
      <c r="K119" s="138">
        <f>J119/C119*100</f>
        <v>110.546875</v>
      </c>
      <c r="L119" s="138">
        <f>J119/D119*100</f>
        <v>100.08841732979663</v>
      </c>
      <c r="M119" s="138">
        <f>J119/E119*100</f>
        <v>100.08841732979663</v>
      </c>
      <c r="N119" s="138">
        <f>J119/F119*100</f>
        <v>100.08841732979663</v>
      </c>
      <c r="O119" s="138">
        <f>J119/G119*100</f>
        <v>100.08841732979663</v>
      </c>
      <c r="P119" s="138">
        <f t="shared" si="24"/>
        <v>100.08841732979663</v>
      </c>
      <c r="Q119" s="138">
        <f t="shared" si="19"/>
        <v>100</v>
      </c>
    </row>
    <row r="120" spans="1:17" ht="17.25" customHeight="1">
      <c r="A120" s="222"/>
      <c r="B120" s="218" t="s">
        <v>226</v>
      </c>
      <c r="C120" s="12">
        <v>10.26</v>
      </c>
      <c r="D120" s="12">
        <v>11.33</v>
      </c>
      <c r="E120" s="12">
        <v>11.33</v>
      </c>
      <c r="F120" s="12">
        <v>11.33</v>
      </c>
      <c r="G120" s="12">
        <v>11.33</v>
      </c>
      <c r="H120" s="12">
        <v>11.33</v>
      </c>
      <c r="I120" s="12">
        <v>11.34</v>
      </c>
      <c r="J120" s="12">
        <v>11.34</v>
      </c>
      <c r="K120" s="138">
        <f>J120/C120*100</f>
        <v>110.5263157894737</v>
      </c>
      <c r="L120" s="138">
        <f>J120/D120*100</f>
        <v>100.08826125330978</v>
      </c>
      <c r="M120" s="138">
        <f>J120/E120*100</f>
        <v>100.08826125330978</v>
      </c>
      <c r="N120" s="138">
        <f>J120/F120*100</f>
        <v>100.08826125330978</v>
      </c>
      <c r="O120" s="138">
        <f>J120/G120*100</f>
        <v>100.08826125330978</v>
      </c>
      <c r="P120" s="138">
        <f t="shared" si="24"/>
        <v>100.08826125330978</v>
      </c>
      <c r="Q120" s="138">
        <f t="shared" si="19"/>
        <v>100</v>
      </c>
    </row>
    <row r="121" spans="1:17" ht="18" customHeight="1">
      <c r="B121" s="207"/>
      <c r="C121" s="205"/>
      <c r="K121" s="205"/>
      <c r="L121" s="205"/>
      <c r="M121" s="205"/>
      <c r="N121" s="205"/>
      <c r="O121" s="205"/>
      <c r="P121" s="205"/>
      <c r="Q121" s="205"/>
    </row>
    <row r="122" spans="1:17" ht="17.25" customHeight="1">
      <c r="B122" s="205"/>
      <c r="C122" s="194" t="s">
        <v>227</v>
      </c>
      <c r="K122" s="206"/>
      <c r="L122" s="206"/>
      <c r="M122" s="206"/>
      <c r="N122" s="206"/>
      <c r="O122" s="206"/>
      <c r="P122" s="206"/>
      <c r="Q122" s="206"/>
    </row>
    <row r="123" spans="1:17" ht="17.25" customHeight="1">
      <c r="B123" s="205"/>
      <c r="C123" s="206" t="s">
        <v>260</v>
      </c>
    </row>
    <row r="124" spans="1:17" ht="9" customHeight="1">
      <c r="B124" s="205"/>
    </row>
    <row r="125" spans="1:17" ht="12" customHeight="1">
      <c r="A125" s="198"/>
      <c r="B125" s="207" t="s">
        <v>8</v>
      </c>
      <c r="K125" s="208"/>
      <c r="L125" s="208"/>
      <c r="M125" s="208"/>
      <c r="N125" s="208" t="s">
        <v>228</v>
      </c>
      <c r="O125" s="208"/>
      <c r="P125" s="208"/>
      <c r="Q125" s="208"/>
    </row>
    <row r="126" spans="1:17" ht="16.5" customHeight="1">
      <c r="A126" s="209"/>
      <c r="B126" s="210"/>
      <c r="C126" s="258" t="s">
        <v>63</v>
      </c>
      <c r="D126" s="259"/>
      <c r="E126" s="259"/>
      <c r="F126" s="259"/>
      <c r="G126" s="259"/>
      <c r="H126" s="259"/>
      <c r="I126" s="259"/>
      <c r="J126" s="259"/>
      <c r="K126" s="252" t="str">
        <f>K10</f>
        <v>03.05.2021 в % к</v>
      </c>
      <c r="L126" s="253"/>
      <c r="M126" s="253"/>
      <c r="N126" s="253"/>
      <c r="O126" s="253"/>
      <c r="P126" s="253"/>
      <c r="Q126" s="253"/>
    </row>
    <row r="127" spans="1:17" ht="14.25" customHeight="1">
      <c r="A127" s="211"/>
      <c r="B127" s="212"/>
      <c r="C127" s="255" t="s">
        <v>251</v>
      </c>
      <c r="D127" s="256"/>
      <c r="E127" s="257"/>
      <c r="F127" s="255" t="s">
        <v>250</v>
      </c>
      <c r="G127" s="256"/>
      <c r="H127" s="256"/>
      <c r="I127" s="256"/>
      <c r="J127" s="257"/>
      <c r="K127" s="255" t="s">
        <v>251</v>
      </c>
      <c r="L127" s="256"/>
      <c r="M127" s="257"/>
      <c r="N127" s="255" t="s">
        <v>250</v>
      </c>
      <c r="O127" s="256"/>
      <c r="P127" s="256"/>
      <c r="Q127" s="257"/>
    </row>
    <row r="128" spans="1:17" ht="17.25" customHeight="1">
      <c r="A128" s="213"/>
      <c r="B128" s="214"/>
      <c r="C128" s="11" t="s">
        <v>285</v>
      </c>
      <c r="D128" s="11" t="s">
        <v>247</v>
      </c>
      <c r="E128" s="11" t="s">
        <v>248</v>
      </c>
      <c r="F128" s="11" t="s">
        <v>249</v>
      </c>
      <c r="G128" s="11" t="s">
        <v>253</v>
      </c>
      <c r="H128" s="11" t="s">
        <v>255</v>
      </c>
      <c r="I128" s="11" t="s">
        <v>283</v>
      </c>
      <c r="J128" s="11">
        <f>J14</f>
        <v>4.8</v>
      </c>
      <c r="K128" s="11" t="str">
        <f t="shared" ref="K128:Q128" si="25">C128</f>
        <v>12.05</v>
      </c>
      <c r="L128" s="200" t="str">
        <f t="shared" si="25"/>
        <v>7.12</v>
      </c>
      <c r="M128" s="200" t="str">
        <f t="shared" si="25"/>
        <v>28.12</v>
      </c>
      <c r="N128" s="200" t="str">
        <f t="shared" si="25"/>
        <v>4.01</v>
      </c>
      <c r="O128" s="200" t="str">
        <f t="shared" si="25"/>
        <v>1.03</v>
      </c>
      <c r="P128" s="200" t="str">
        <f t="shared" si="25"/>
        <v>5.04</v>
      </c>
      <c r="Q128" s="200" t="str">
        <f t="shared" si="25"/>
        <v>3.05</v>
      </c>
    </row>
    <row r="129" spans="1:17" ht="17.25" customHeight="1">
      <c r="A129" s="248">
        <v>1</v>
      </c>
      <c r="B129" s="216" t="s">
        <v>281</v>
      </c>
      <c r="C129" s="12">
        <v>5.8</v>
      </c>
      <c r="D129" s="12">
        <v>3.3</v>
      </c>
      <c r="E129" s="12">
        <v>3.7</v>
      </c>
      <c r="F129" s="12">
        <v>3.5</v>
      </c>
      <c r="G129" s="12">
        <v>4</v>
      </c>
      <c r="H129" s="12">
        <v>4</v>
      </c>
      <c r="I129" s="12">
        <v>4</v>
      </c>
      <c r="J129" s="12">
        <v>4</v>
      </c>
      <c r="K129" s="138">
        <f>J129/C129*100</f>
        <v>68.965517241379317</v>
      </c>
      <c r="L129" s="138">
        <f>J129/D129*100</f>
        <v>121.21212121212122</v>
      </c>
      <c r="M129" s="138">
        <f>J129/E129*100</f>
        <v>108.1081081081081</v>
      </c>
      <c r="N129" s="138">
        <f>J129/F129*100</f>
        <v>114.28571428571428</v>
      </c>
      <c r="O129" s="138">
        <f>J129/G129*100</f>
        <v>100</v>
      </c>
      <c r="P129" s="138">
        <f>J129/H129*100</f>
        <v>100</v>
      </c>
      <c r="Q129" s="138">
        <f>J129/I129*100</f>
        <v>100</v>
      </c>
    </row>
    <row r="130" spans="1:17" ht="17.25" customHeight="1">
      <c r="A130" s="249"/>
      <c r="B130" s="216" t="s">
        <v>282</v>
      </c>
      <c r="C130" s="12">
        <v>7</v>
      </c>
      <c r="D130" s="12"/>
      <c r="E130" s="12"/>
      <c r="F130" s="12"/>
      <c r="G130" s="12"/>
      <c r="H130" s="12"/>
      <c r="I130" s="12"/>
      <c r="J130" s="12"/>
      <c r="K130" s="138"/>
      <c r="L130" s="138"/>
      <c r="M130" s="138"/>
      <c r="N130" s="138"/>
      <c r="O130" s="138"/>
      <c r="P130" s="138"/>
      <c r="Q130" s="138"/>
    </row>
    <row r="131" spans="1:17" ht="16.5" customHeight="1">
      <c r="A131" s="217">
        <v>2</v>
      </c>
      <c r="B131" s="218" t="s">
        <v>203</v>
      </c>
      <c r="C131" s="12">
        <v>4.5</v>
      </c>
      <c r="D131" s="12">
        <v>4</v>
      </c>
      <c r="E131" s="12">
        <v>4.3</v>
      </c>
      <c r="F131" s="12">
        <v>4.3</v>
      </c>
      <c r="G131" s="12">
        <v>4.5</v>
      </c>
      <c r="H131" s="12">
        <v>4.5</v>
      </c>
      <c r="I131" s="12">
        <v>4.5</v>
      </c>
      <c r="J131" s="12">
        <v>4.5</v>
      </c>
      <c r="K131" s="138">
        <f t="shared" ref="K131:K153" si="26">J131/C131*100</f>
        <v>100</v>
      </c>
      <c r="L131" s="138">
        <f>J131/D131*100</f>
        <v>112.5</v>
      </c>
      <c r="M131" s="138">
        <f>J131/E131*100</f>
        <v>104.65116279069768</v>
      </c>
      <c r="N131" s="138">
        <f>J131/F131*100</f>
        <v>104.65116279069768</v>
      </c>
      <c r="O131" s="138">
        <f>J131/G131*100</f>
        <v>100</v>
      </c>
      <c r="P131" s="138">
        <f t="shared" ref="P131:P158" si="27">J131/H131*100</f>
        <v>100</v>
      </c>
      <c r="Q131" s="138">
        <f t="shared" ref="Q131:Q158" si="28">J131/I131*100</f>
        <v>100</v>
      </c>
    </row>
    <row r="132" spans="1:17" ht="16.5" customHeight="1">
      <c r="A132" s="248">
        <v>3</v>
      </c>
      <c r="B132" s="222" t="s">
        <v>256</v>
      </c>
      <c r="C132" s="12">
        <v>2.8</v>
      </c>
      <c r="D132" s="12">
        <v>2.5</v>
      </c>
      <c r="E132" s="12">
        <v>2.8</v>
      </c>
      <c r="F132" s="12">
        <v>2.8</v>
      </c>
      <c r="G132" s="12">
        <v>1.8</v>
      </c>
      <c r="H132" s="12">
        <v>1.8</v>
      </c>
      <c r="I132" s="12">
        <v>1</v>
      </c>
      <c r="J132" s="12">
        <v>1.1000000000000001</v>
      </c>
      <c r="K132" s="138">
        <f t="shared" si="26"/>
        <v>39.285714285714292</v>
      </c>
      <c r="L132" s="138">
        <f>J132/D132*100</f>
        <v>44.000000000000007</v>
      </c>
      <c r="M132" s="138">
        <f>J132/E132*100</f>
        <v>39.285714285714292</v>
      </c>
      <c r="N132" s="138">
        <f>J132/F132*100</f>
        <v>39.285714285714292</v>
      </c>
      <c r="O132" s="138">
        <f>J132/G132*100</f>
        <v>61.111111111111114</v>
      </c>
      <c r="P132" s="138">
        <f t="shared" si="27"/>
        <v>61.111111111111114</v>
      </c>
      <c r="Q132" s="138">
        <f t="shared" si="28"/>
        <v>110.00000000000001</v>
      </c>
    </row>
    <row r="133" spans="1:17" ht="17.25" customHeight="1">
      <c r="A133" s="249"/>
      <c r="B133" s="194" t="s">
        <v>245</v>
      </c>
      <c r="C133" s="12"/>
      <c r="D133" s="12"/>
      <c r="E133" s="12"/>
      <c r="F133" s="12"/>
      <c r="G133" s="12"/>
      <c r="H133" s="12"/>
      <c r="I133" s="12">
        <v>1.8</v>
      </c>
      <c r="J133" s="12">
        <v>1.8</v>
      </c>
      <c r="K133" s="201" t="e">
        <f t="shared" si="26"/>
        <v>#DIV/0!</v>
      </c>
      <c r="L133" s="138"/>
      <c r="M133" s="138"/>
      <c r="N133" s="138"/>
      <c r="O133" s="138"/>
      <c r="P133" s="138"/>
      <c r="Q133" s="138">
        <f t="shared" si="28"/>
        <v>100</v>
      </c>
    </row>
    <row r="134" spans="1:17" ht="16.5" customHeight="1">
      <c r="A134" s="217">
        <v>4</v>
      </c>
      <c r="B134" s="218" t="s">
        <v>204</v>
      </c>
      <c r="C134" s="12">
        <v>2.1</v>
      </c>
      <c r="D134" s="12">
        <v>2</v>
      </c>
      <c r="E134" s="12">
        <v>2</v>
      </c>
      <c r="F134" s="12">
        <v>2</v>
      </c>
      <c r="G134" s="12">
        <v>1.5</v>
      </c>
      <c r="H134" s="12">
        <v>3.2</v>
      </c>
      <c r="I134" s="12">
        <v>4.8</v>
      </c>
      <c r="J134" s="12">
        <v>5</v>
      </c>
      <c r="K134" s="138">
        <f t="shared" si="26"/>
        <v>238.0952380952381</v>
      </c>
      <c r="L134" s="138">
        <f t="shared" ref="L134:L155" si="29">J134/D134*100</f>
        <v>250</v>
      </c>
      <c r="M134" s="138">
        <f t="shared" ref="M134:M155" si="30">J134/E134*100</f>
        <v>250</v>
      </c>
      <c r="N134" s="138">
        <f t="shared" ref="N134:N155" si="31">J134/F134*100</f>
        <v>250</v>
      </c>
      <c r="O134" s="138">
        <f t="shared" ref="O134:O155" si="32">J134/G134*100</f>
        <v>333.33333333333337</v>
      </c>
      <c r="P134" s="138">
        <f t="shared" si="27"/>
        <v>156.25</v>
      </c>
      <c r="Q134" s="138">
        <f t="shared" si="28"/>
        <v>104.16666666666667</v>
      </c>
    </row>
    <row r="135" spans="1:17" ht="16.5" customHeight="1">
      <c r="A135" s="217">
        <v>5</v>
      </c>
      <c r="B135" s="218" t="s">
        <v>205</v>
      </c>
      <c r="C135" s="12">
        <v>13</v>
      </c>
      <c r="D135" s="12">
        <v>11</v>
      </c>
      <c r="E135" s="12">
        <v>14</v>
      </c>
      <c r="F135" s="12">
        <v>14</v>
      </c>
      <c r="G135" s="12">
        <v>20</v>
      </c>
      <c r="H135" s="12">
        <v>18</v>
      </c>
      <c r="I135" s="12">
        <v>16</v>
      </c>
      <c r="J135" s="12">
        <v>15</v>
      </c>
      <c r="K135" s="138">
        <f t="shared" si="26"/>
        <v>115.38461538461537</v>
      </c>
      <c r="L135" s="138">
        <f t="shared" si="29"/>
        <v>136.36363636363635</v>
      </c>
      <c r="M135" s="138">
        <f t="shared" si="30"/>
        <v>107.14285714285714</v>
      </c>
      <c r="N135" s="138">
        <f t="shared" si="31"/>
        <v>107.14285714285714</v>
      </c>
      <c r="O135" s="138">
        <f t="shared" si="32"/>
        <v>75</v>
      </c>
      <c r="P135" s="138">
        <f t="shared" si="27"/>
        <v>83.333333333333343</v>
      </c>
      <c r="Q135" s="138">
        <f t="shared" si="28"/>
        <v>93.75</v>
      </c>
    </row>
    <row r="136" spans="1:17" ht="16.5" customHeight="1">
      <c r="A136" s="217">
        <v>6</v>
      </c>
      <c r="B136" s="218" t="s">
        <v>206</v>
      </c>
      <c r="C136" s="12">
        <v>5</v>
      </c>
      <c r="D136" s="12">
        <v>10</v>
      </c>
      <c r="E136" s="12">
        <v>13</v>
      </c>
      <c r="F136" s="12">
        <v>13</v>
      </c>
      <c r="G136" s="12">
        <v>18</v>
      </c>
      <c r="H136" s="12">
        <v>15</v>
      </c>
      <c r="I136" s="12">
        <v>8</v>
      </c>
      <c r="J136" s="12">
        <v>6</v>
      </c>
      <c r="K136" s="138">
        <f t="shared" si="26"/>
        <v>120</v>
      </c>
      <c r="L136" s="138">
        <f t="shared" si="29"/>
        <v>60</v>
      </c>
      <c r="M136" s="138">
        <f t="shared" si="30"/>
        <v>46.153846153846153</v>
      </c>
      <c r="N136" s="138">
        <f t="shared" si="31"/>
        <v>46.153846153846153</v>
      </c>
      <c r="O136" s="138">
        <f t="shared" si="32"/>
        <v>33.333333333333329</v>
      </c>
      <c r="P136" s="138">
        <f t="shared" si="27"/>
        <v>40</v>
      </c>
      <c r="Q136" s="138">
        <f t="shared" si="28"/>
        <v>75</v>
      </c>
    </row>
    <row r="137" spans="1:17" ht="16.5" customHeight="1">
      <c r="A137" s="217">
        <v>7</v>
      </c>
      <c r="B137" s="218" t="s">
        <v>207</v>
      </c>
      <c r="C137" s="12">
        <v>14</v>
      </c>
      <c r="D137" s="12">
        <v>5.5</v>
      </c>
      <c r="E137" s="12">
        <v>6.5</v>
      </c>
      <c r="F137" s="12">
        <v>6.5</v>
      </c>
      <c r="G137" s="12">
        <v>7.5</v>
      </c>
      <c r="H137" s="12">
        <v>9</v>
      </c>
      <c r="I137" s="12">
        <v>10</v>
      </c>
      <c r="J137" s="12">
        <v>11</v>
      </c>
      <c r="K137" s="138">
        <f t="shared" si="26"/>
        <v>78.571428571428569</v>
      </c>
      <c r="L137" s="138">
        <f t="shared" si="29"/>
        <v>200</v>
      </c>
      <c r="M137" s="138">
        <f t="shared" si="30"/>
        <v>169.23076923076923</v>
      </c>
      <c r="N137" s="138">
        <f t="shared" si="31"/>
        <v>169.23076923076923</v>
      </c>
      <c r="O137" s="138">
        <f t="shared" si="32"/>
        <v>146.66666666666666</v>
      </c>
      <c r="P137" s="138">
        <f t="shared" si="27"/>
        <v>122.22222222222223</v>
      </c>
      <c r="Q137" s="138">
        <f t="shared" si="28"/>
        <v>110.00000000000001</v>
      </c>
    </row>
    <row r="138" spans="1:17" ht="16.5" customHeight="1">
      <c r="A138" s="217">
        <v>8</v>
      </c>
      <c r="B138" s="218" t="s">
        <v>208</v>
      </c>
      <c r="C138" s="12">
        <v>14</v>
      </c>
      <c r="D138" s="12">
        <v>14</v>
      </c>
      <c r="E138" s="12">
        <v>14</v>
      </c>
      <c r="F138" s="12">
        <v>14</v>
      </c>
      <c r="G138" s="12">
        <v>14</v>
      </c>
      <c r="H138" s="12">
        <v>14.5</v>
      </c>
      <c r="I138" s="12">
        <v>14.5</v>
      </c>
      <c r="J138" s="12">
        <v>14.5</v>
      </c>
      <c r="K138" s="138">
        <f t="shared" si="26"/>
        <v>103.57142857142858</v>
      </c>
      <c r="L138" s="138">
        <f t="shared" si="29"/>
        <v>103.57142857142858</v>
      </c>
      <c r="M138" s="138">
        <f t="shared" si="30"/>
        <v>103.57142857142858</v>
      </c>
      <c r="N138" s="138">
        <f t="shared" si="31"/>
        <v>103.57142857142858</v>
      </c>
      <c r="O138" s="138">
        <f t="shared" si="32"/>
        <v>103.57142857142858</v>
      </c>
      <c r="P138" s="138">
        <f t="shared" si="27"/>
        <v>100</v>
      </c>
      <c r="Q138" s="138">
        <f t="shared" si="28"/>
        <v>100</v>
      </c>
    </row>
    <row r="139" spans="1:17" ht="17.25" customHeight="1">
      <c r="A139" s="217">
        <v>9</v>
      </c>
      <c r="B139" s="218" t="s">
        <v>209</v>
      </c>
      <c r="C139" s="12">
        <v>12.6</v>
      </c>
      <c r="D139" s="12">
        <v>16</v>
      </c>
      <c r="E139" s="12">
        <v>16</v>
      </c>
      <c r="F139" s="12">
        <v>16</v>
      </c>
      <c r="G139" s="12">
        <v>18.5</v>
      </c>
      <c r="H139" s="12">
        <v>19.600000000000001</v>
      </c>
      <c r="I139" s="12">
        <v>24</v>
      </c>
      <c r="J139" s="12">
        <v>24</v>
      </c>
      <c r="K139" s="138">
        <f t="shared" si="26"/>
        <v>190.47619047619048</v>
      </c>
      <c r="L139" s="138">
        <f t="shared" si="29"/>
        <v>150</v>
      </c>
      <c r="M139" s="138">
        <f t="shared" si="30"/>
        <v>150</v>
      </c>
      <c r="N139" s="138">
        <f t="shared" si="31"/>
        <v>150</v>
      </c>
      <c r="O139" s="138">
        <f t="shared" si="32"/>
        <v>129.72972972972974</v>
      </c>
      <c r="P139" s="138">
        <f t="shared" si="27"/>
        <v>122.44897959183672</v>
      </c>
      <c r="Q139" s="138">
        <f t="shared" si="28"/>
        <v>100</v>
      </c>
    </row>
    <row r="140" spans="1:17" ht="17.25" customHeight="1">
      <c r="A140" s="217">
        <v>10</v>
      </c>
      <c r="B140" s="218" t="s">
        <v>210</v>
      </c>
      <c r="C140" s="12">
        <v>50</v>
      </c>
      <c r="D140" s="12">
        <v>50</v>
      </c>
      <c r="E140" s="12">
        <v>50</v>
      </c>
      <c r="F140" s="12">
        <v>50</v>
      </c>
      <c r="G140" s="12">
        <v>50</v>
      </c>
      <c r="H140" s="12">
        <v>50</v>
      </c>
      <c r="I140" s="12">
        <v>60</v>
      </c>
      <c r="J140" s="12">
        <v>60</v>
      </c>
      <c r="K140" s="138">
        <f t="shared" si="26"/>
        <v>120</v>
      </c>
      <c r="L140" s="138">
        <f t="shared" si="29"/>
        <v>120</v>
      </c>
      <c r="M140" s="138">
        <f t="shared" si="30"/>
        <v>120</v>
      </c>
      <c r="N140" s="138">
        <f t="shared" si="31"/>
        <v>120</v>
      </c>
      <c r="O140" s="138">
        <f t="shared" si="32"/>
        <v>120</v>
      </c>
      <c r="P140" s="138">
        <f t="shared" si="27"/>
        <v>120</v>
      </c>
      <c r="Q140" s="138">
        <f t="shared" si="28"/>
        <v>100</v>
      </c>
    </row>
    <row r="141" spans="1:17" ht="17.25" customHeight="1">
      <c r="A141" s="217">
        <v>11</v>
      </c>
      <c r="B141" s="218" t="s">
        <v>211</v>
      </c>
      <c r="C141" s="12">
        <v>51</v>
      </c>
      <c r="D141" s="12">
        <v>51</v>
      </c>
      <c r="E141" s="12">
        <v>51</v>
      </c>
      <c r="F141" s="12">
        <v>51</v>
      </c>
      <c r="G141" s="12">
        <v>51</v>
      </c>
      <c r="H141" s="12">
        <v>51</v>
      </c>
      <c r="I141" s="12">
        <v>63</v>
      </c>
      <c r="J141" s="12">
        <v>63</v>
      </c>
      <c r="K141" s="138">
        <f t="shared" si="26"/>
        <v>123.52941176470588</v>
      </c>
      <c r="L141" s="138">
        <f t="shared" si="29"/>
        <v>123.52941176470588</v>
      </c>
      <c r="M141" s="138">
        <f t="shared" si="30"/>
        <v>123.52941176470588</v>
      </c>
      <c r="N141" s="138">
        <f t="shared" si="31"/>
        <v>123.52941176470588</v>
      </c>
      <c r="O141" s="138">
        <f t="shared" si="32"/>
        <v>123.52941176470588</v>
      </c>
      <c r="P141" s="138">
        <f t="shared" si="27"/>
        <v>123.52941176470588</v>
      </c>
      <c r="Q141" s="138">
        <f t="shared" si="28"/>
        <v>100</v>
      </c>
    </row>
    <row r="142" spans="1:17" ht="16.5" customHeight="1">
      <c r="A142" s="217">
        <v>12</v>
      </c>
      <c r="B142" s="218" t="s">
        <v>212</v>
      </c>
      <c r="C142" s="12">
        <v>4.5999999999999996</v>
      </c>
      <c r="D142" s="12">
        <v>4.7</v>
      </c>
      <c r="E142" s="12">
        <v>4.7</v>
      </c>
      <c r="F142" s="12">
        <v>4.7</v>
      </c>
      <c r="G142" s="12">
        <v>4.7</v>
      </c>
      <c r="H142" s="12">
        <v>4.7</v>
      </c>
      <c r="I142" s="12">
        <v>4.7</v>
      </c>
      <c r="J142" s="12">
        <v>4.7</v>
      </c>
      <c r="K142" s="138">
        <f t="shared" si="26"/>
        <v>102.17391304347827</v>
      </c>
      <c r="L142" s="138">
        <f t="shared" si="29"/>
        <v>100</v>
      </c>
      <c r="M142" s="138">
        <f t="shared" si="30"/>
        <v>100</v>
      </c>
      <c r="N142" s="138">
        <f t="shared" si="31"/>
        <v>100</v>
      </c>
      <c r="O142" s="138">
        <f t="shared" si="32"/>
        <v>100</v>
      </c>
      <c r="P142" s="138">
        <f t="shared" si="27"/>
        <v>100</v>
      </c>
      <c r="Q142" s="138">
        <f t="shared" si="28"/>
        <v>100</v>
      </c>
    </row>
    <row r="143" spans="1:17" ht="17.25" customHeight="1">
      <c r="A143" s="217">
        <v>13</v>
      </c>
      <c r="B143" s="218" t="s">
        <v>213</v>
      </c>
      <c r="C143" s="12">
        <v>10</v>
      </c>
      <c r="D143" s="12">
        <v>10.3</v>
      </c>
      <c r="E143" s="12">
        <v>11.5</v>
      </c>
      <c r="F143" s="12">
        <v>11.5</v>
      </c>
      <c r="G143" s="12">
        <v>12</v>
      </c>
      <c r="H143" s="12">
        <v>11.3</v>
      </c>
      <c r="I143" s="12">
        <v>11.3</v>
      </c>
      <c r="J143" s="12">
        <v>13</v>
      </c>
      <c r="K143" s="138">
        <f t="shared" si="26"/>
        <v>130</v>
      </c>
      <c r="L143" s="138">
        <f t="shared" si="29"/>
        <v>126.21359223300969</v>
      </c>
      <c r="M143" s="138">
        <f t="shared" si="30"/>
        <v>113.04347826086956</v>
      </c>
      <c r="N143" s="138">
        <f t="shared" si="31"/>
        <v>113.04347826086956</v>
      </c>
      <c r="O143" s="138">
        <f t="shared" si="32"/>
        <v>108.33333333333333</v>
      </c>
      <c r="P143" s="138">
        <f t="shared" si="27"/>
        <v>115.04424778761062</v>
      </c>
      <c r="Q143" s="138">
        <f t="shared" si="28"/>
        <v>115.04424778761062</v>
      </c>
    </row>
    <row r="144" spans="1:17" ht="16.5" customHeight="1">
      <c r="A144" s="217">
        <v>14</v>
      </c>
      <c r="B144" s="218" t="s">
        <v>214</v>
      </c>
      <c r="C144" s="12">
        <v>7</v>
      </c>
      <c r="D144" s="12">
        <v>9.5</v>
      </c>
      <c r="E144" s="12">
        <v>9.5</v>
      </c>
      <c r="F144" s="12">
        <v>9.5</v>
      </c>
      <c r="G144" s="12">
        <v>9.5</v>
      </c>
      <c r="H144" s="12">
        <v>9.5</v>
      </c>
      <c r="I144" s="12">
        <v>9.5</v>
      </c>
      <c r="J144" s="12">
        <v>9.5</v>
      </c>
      <c r="K144" s="138">
        <f t="shared" si="26"/>
        <v>135.71428571428572</v>
      </c>
      <c r="L144" s="138">
        <f t="shared" si="29"/>
        <v>100</v>
      </c>
      <c r="M144" s="138">
        <f t="shared" si="30"/>
        <v>100</v>
      </c>
      <c r="N144" s="138">
        <f t="shared" si="31"/>
        <v>100</v>
      </c>
      <c r="O144" s="138">
        <f t="shared" si="32"/>
        <v>100</v>
      </c>
      <c r="P144" s="138">
        <f t="shared" si="27"/>
        <v>100</v>
      </c>
      <c r="Q144" s="138">
        <f t="shared" si="28"/>
        <v>100</v>
      </c>
    </row>
    <row r="145" spans="1:17" ht="18" customHeight="1">
      <c r="A145" s="220">
        <v>15</v>
      </c>
      <c r="B145" s="218" t="s">
        <v>215</v>
      </c>
      <c r="C145" s="12">
        <v>30</v>
      </c>
      <c r="D145" s="12">
        <v>30</v>
      </c>
      <c r="E145" s="12">
        <v>30</v>
      </c>
      <c r="F145" s="12">
        <v>30</v>
      </c>
      <c r="G145" s="12">
        <v>30</v>
      </c>
      <c r="H145" s="12">
        <v>30</v>
      </c>
      <c r="I145" s="12">
        <v>30</v>
      </c>
      <c r="J145" s="12">
        <v>30</v>
      </c>
      <c r="K145" s="138">
        <f t="shared" si="26"/>
        <v>100</v>
      </c>
      <c r="L145" s="138">
        <f t="shared" si="29"/>
        <v>100</v>
      </c>
      <c r="M145" s="138">
        <f t="shared" si="30"/>
        <v>100</v>
      </c>
      <c r="N145" s="138">
        <f t="shared" si="31"/>
        <v>100</v>
      </c>
      <c r="O145" s="138">
        <f t="shared" si="32"/>
        <v>100</v>
      </c>
      <c r="P145" s="138">
        <f t="shared" si="27"/>
        <v>100</v>
      </c>
      <c r="Q145" s="138">
        <f t="shared" si="28"/>
        <v>100</v>
      </c>
    </row>
    <row r="146" spans="1:17" ht="17.25" customHeight="1">
      <c r="A146" s="220">
        <v>16</v>
      </c>
      <c r="B146" s="218" t="s">
        <v>216</v>
      </c>
      <c r="C146" s="12">
        <v>35</v>
      </c>
      <c r="D146" s="12">
        <v>35</v>
      </c>
      <c r="E146" s="12">
        <v>35</v>
      </c>
      <c r="F146" s="12">
        <v>35</v>
      </c>
      <c r="G146" s="12">
        <v>35</v>
      </c>
      <c r="H146" s="12">
        <v>35</v>
      </c>
      <c r="I146" s="12">
        <v>35</v>
      </c>
      <c r="J146" s="12">
        <v>35</v>
      </c>
      <c r="K146" s="138">
        <f t="shared" si="26"/>
        <v>100</v>
      </c>
      <c r="L146" s="138">
        <f t="shared" si="29"/>
        <v>100</v>
      </c>
      <c r="M146" s="138">
        <f t="shared" si="30"/>
        <v>100</v>
      </c>
      <c r="N146" s="138">
        <f t="shared" si="31"/>
        <v>100</v>
      </c>
      <c r="O146" s="138">
        <f t="shared" si="32"/>
        <v>100</v>
      </c>
      <c r="P146" s="138">
        <f t="shared" si="27"/>
        <v>100</v>
      </c>
      <c r="Q146" s="138">
        <f t="shared" si="28"/>
        <v>100</v>
      </c>
    </row>
    <row r="147" spans="1:17" ht="17.25" customHeight="1">
      <c r="A147" s="220">
        <v>17</v>
      </c>
      <c r="B147" s="218" t="s">
        <v>217</v>
      </c>
      <c r="C147" s="12">
        <v>5.2</v>
      </c>
      <c r="D147" s="12">
        <v>5.3</v>
      </c>
      <c r="E147" s="12">
        <v>5.3</v>
      </c>
      <c r="F147" s="12">
        <v>5.3</v>
      </c>
      <c r="G147" s="12">
        <v>5</v>
      </c>
      <c r="H147" s="12">
        <v>5</v>
      </c>
      <c r="I147" s="12">
        <v>5</v>
      </c>
      <c r="J147" s="12">
        <v>5</v>
      </c>
      <c r="K147" s="138">
        <f t="shared" si="26"/>
        <v>96.153846153846146</v>
      </c>
      <c r="L147" s="138">
        <f t="shared" si="29"/>
        <v>94.339622641509436</v>
      </c>
      <c r="M147" s="138">
        <f t="shared" si="30"/>
        <v>94.339622641509436</v>
      </c>
      <c r="N147" s="138">
        <f t="shared" si="31"/>
        <v>94.339622641509436</v>
      </c>
      <c r="O147" s="138">
        <f t="shared" si="32"/>
        <v>100</v>
      </c>
      <c r="P147" s="138">
        <f t="shared" si="27"/>
        <v>100</v>
      </c>
      <c r="Q147" s="138">
        <f t="shared" si="28"/>
        <v>100</v>
      </c>
    </row>
    <row r="148" spans="1:17" ht="17.25" customHeight="1">
      <c r="A148" s="220">
        <v>18</v>
      </c>
      <c r="B148" s="218" t="s">
        <v>218</v>
      </c>
      <c r="C148" s="12">
        <v>3.7</v>
      </c>
      <c r="D148" s="12">
        <v>3.8</v>
      </c>
      <c r="E148" s="12">
        <v>3.9</v>
      </c>
      <c r="F148" s="12">
        <v>3.8</v>
      </c>
      <c r="G148" s="12">
        <v>3.8</v>
      </c>
      <c r="H148" s="12">
        <v>3.9</v>
      </c>
      <c r="I148" s="12">
        <v>3.9</v>
      </c>
      <c r="J148" s="12">
        <v>3.9</v>
      </c>
      <c r="K148" s="138">
        <f t="shared" si="26"/>
        <v>105.40540540540539</v>
      </c>
      <c r="L148" s="138">
        <f t="shared" si="29"/>
        <v>102.63157894736842</v>
      </c>
      <c r="M148" s="138">
        <f t="shared" si="30"/>
        <v>100</v>
      </c>
      <c r="N148" s="138">
        <f t="shared" si="31"/>
        <v>102.63157894736842</v>
      </c>
      <c r="O148" s="138">
        <f t="shared" si="32"/>
        <v>102.63157894736842</v>
      </c>
      <c r="P148" s="138">
        <f t="shared" si="27"/>
        <v>100</v>
      </c>
      <c r="Q148" s="138">
        <f t="shared" si="28"/>
        <v>100</v>
      </c>
    </row>
    <row r="149" spans="1:17" ht="17.25" customHeight="1">
      <c r="A149" s="220">
        <v>19</v>
      </c>
      <c r="B149" s="218" t="s">
        <v>219</v>
      </c>
      <c r="C149" s="12">
        <v>16.5</v>
      </c>
      <c r="D149" s="12">
        <v>17</v>
      </c>
      <c r="E149" s="12">
        <v>17</v>
      </c>
      <c r="F149" s="12">
        <v>17</v>
      </c>
      <c r="G149" s="12">
        <v>17</v>
      </c>
      <c r="H149" s="12">
        <v>17</v>
      </c>
      <c r="I149" s="12">
        <v>17</v>
      </c>
      <c r="J149" s="12">
        <v>17</v>
      </c>
      <c r="K149" s="138">
        <f t="shared" si="26"/>
        <v>103.03030303030303</v>
      </c>
      <c r="L149" s="138">
        <f t="shared" si="29"/>
        <v>100</v>
      </c>
      <c r="M149" s="138">
        <f t="shared" si="30"/>
        <v>100</v>
      </c>
      <c r="N149" s="138">
        <f t="shared" si="31"/>
        <v>100</v>
      </c>
      <c r="O149" s="138">
        <f t="shared" si="32"/>
        <v>100</v>
      </c>
      <c r="P149" s="138">
        <f t="shared" si="27"/>
        <v>100</v>
      </c>
      <c r="Q149" s="138">
        <f t="shared" si="28"/>
        <v>100</v>
      </c>
    </row>
    <row r="150" spans="1:17" ht="17.25" customHeight="1">
      <c r="A150" s="220">
        <v>20</v>
      </c>
      <c r="B150" s="218" t="s">
        <v>220</v>
      </c>
      <c r="C150" s="12">
        <v>10.5</v>
      </c>
      <c r="D150" s="12">
        <v>15</v>
      </c>
      <c r="E150" s="12">
        <v>15</v>
      </c>
      <c r="F150" s="12">
        <v>15</v>
      </c>
      <c r="G150" s="12">
        <v>15</v>
      </c>
      <c r="H150" s="12">
        <v>15</v>
      </c>
      <c r="I150" s="12">
        <v>15</v>
      </c>
      <c r="J150" s="12">
        <v>15</v>
      </c>
      <c r="K150" s="138">
        <f t="shared" si="26"/>
        <v>142.85714285714286</v>
      </c>
      <c r="L150" s="138">
        <f t="shared" si="29"/>
        <v>100</v>
      </c>
      <c r="M150" s="138">
        <f t="shared" si="30"/>
        <v>100</v>
      </c>
      <c r="N150" s="138">
        <f t="shared" si="31"/>
        <v>100</v>
      </c>
      <c r="O150" s="138">
        <f t="shared" si="32"/>
        <v>100</v>
      </c>
      <c r="P150" s="138">
        <f t="shared" si="27"/>
        <v>100</v>
      </c>
      <c r="Q150" s="138">
        <f t="shared" si="28"/>
        <v>100</v>
      </c>
    </row>
    <row r="151" spans="1:17" ht="16.5" customHeight="1">
      <c r="A151" s="220">
        <v>21</v>
      </c>
      <c r="B151" s="218" t="s">
        <v>221</v>
      </c>
      <c r="C151" s="12">
        <v>9.8000000000000007</v>
      </c>
      <c r="D151" s="12">
        <v>11</v>
      </c>
      <c r="E151" s="12">
        <v>11</v>
      </c>
      <c r="F151" s="12">
        <v>11</v>
      </c>
      <c r="G151" s="12">
        <v>11</v>
      </c>
      <c r="H151" s="12">
        <v>11</v>
      </c>
      <c r="I151" s="12">
        <v>11</v>
      </c>
      <c r="J151" s="12">
        <v>11</v>
      </c>
      <c r="K151" s="138">
        <f t="shared" si="26"/>
        <v>112.24489795918366</v>
      </c>
      <c r="L151" s="138">
        <f t="shared" si="29"/>
        <v>100</v>
      </c>
      <c r="M151" s="138">
        <f t="shared" si="30"/>
        <v>100</v>
      </c>
      <c r="N151" s="138">
        <f t="shared" si="31"/>
        <v>100</v>
      </c>
      <c r="O151" s="138">
        <f t="shared" si="32"/>
        <v>100</v>
      </c>
      <c r="P151" s="138">
        <f t="shared" si="27"/>
        <v>100</v>
      </c>
      <c r="Q151" s="138">
        <f t="shared" si="28"/>
        <v>100</v>
      </c>
    </row>
    <row r="152" spans="1:17" ht="31.5">
      <c r="A152" s="220">
        <v>22</v>
      </c>
      <c r="B152" s="221" t="s">
        <v>222</v>
      </c>
      <c r="C152" s="12">
        <v>3.1</v>
      </c>
      <c r="D152" s="12">
        <v>3.5</v>
      </c>
      <c r="E152" s="12">
        <v>3.5</v>
      </c>
      <c r="F152" s="12">
        <v>3.5</v>
      </c>
      <c r="G152" s="12">
        <v>3.5</v>
      </c>
      <c r="H152" s="12">
        <v>3.5</v>
      </c>
      <c r="I152" s="12">
        <v>3.5</v>
      </c>
      <c r="J152" s="12">
        <v>3.5</v>
      </c>
      <c r="K152" s="138">
        <f t="shared" si="26"/>
        <v>112.9032258064516</v>
      </c>
      <c r="L152" s="138">
        <f t="shared" si="29"/>
        <v>100</v>
      </c>
      <c r="M152" s="138">
        <f t="shared" si="30"/>
        <v>100</v>
      </c>
      <c r="N152" s="138">
        <f t="shared" si="31"/>
        <v>100</v>
      </c>
      <c r="O152" s="138">
        <f t="shared" si="32"/>
        <v>100</v>
      </c>
      <c r="P152" s="138">
        <f t="shared" si="27"/>
        <v>100</v>
      </c>
      <c r="Q152" s="138">
        <f t="shared" si="28"/>
        <v>100</v>
      </c>
    </row>
    <row r="153" spans="1:17" ht="17.25" customHeight="1">
      <c r="A153" s="220">
        <v>23</v>
      </c>
      <c r="B153" s="218" t="s">
        <v>223</v>
      </c>
      <c r="C153" s="12">
        <v>22</v>
      </c>
      <c r="D153" s="12">
        <v>28</v>
      </c>
      <c r="E153" s="12">
        <v>28</v>
      </c>
      <c r="F153" s="12">
        <v>28</v>
      </c>
      <c r="G153" s="12">
        <v>28</v>
      </c>
      <c r="H153" s="12">
        <v>28</v>
      </c>
      <c r="I153" s="12">
        <v>28</v>
      </c>
      <c r="J153" s="12">
        <v>28</v>
      </c>
      <c r="K153" s="138">
        <f t="shared" si="26"/>
        <v>127.27272727272727</v>
      </c>
      <c r="L153" s="138">
        <f t="shared" si="29"/>
        <v>100</v>
      </c>
      <c r="M153" s="138">
        <f t="shared" si="30"/>
        <v>100</v>
      </c>
      <c r="N153" s="138">
        <f t="shared" si="31"/>
        <v>100</v>
      </c>
      <c r="O153" s="138">
        <f t="shared" si="32"/>
        <v>100</v>
      </c>
      <c r="P153" s="138">
        <f t="shared" si="27"/>
        <v>100</v>
      </c>
      <c r="Q153" s="138">
        <f t="shared" si="28"/>
        <v>100</v>
      </c>
    </row>
    <row r="154" spans="1:17" ht="17.25" customHeight="1">
      <c r="A154" s="220">
        <v>24</v>
      </c>
      <c r="B154" s="218" t="s">
        <v>254</v>
      </c>
      <c r="C154" s="12"/>
      <c r="D154" s="12">
        <v>5</v>
      </c>
      <c r="E154" s="12">
        <v>5</v>
      </c>
      <c r="F154" s="12">
        <v>5</v>
      </c>
      <c r="G154" s="12">
        <v>5</v>
      </c>
      <c r="H154" s="12">
        <v>5</v>
      </c>
      <c r="I154" s="12">
        <v>5</v>
      </c>
      <c r="J154" s="12">
        <v>5</v>
      </c>
      <c r="K154" s="138"/>
      <c r="L154" s="138">
        <f t="shared" si="29"/>
        <v>100</v>
      </c>
      <c r="M154" s="138">
        <f t="shared" si="30"/>
        <v>100</v>
      </c>
      <c r="N154" s="138">
        <f t="shared" si="31"/>
        <v>100</v>
      </c>
      <c r="O154" s="138">
        <f t="shared" si="32"/>
        <v>100</v>
      </c>
      <c r="P154" s="138">
        <f t="shared" si="27"/>
        <v>100</v>
      </c>
      <c r="Q154" s="138">
        <f t="shared" si="28"/>
        <v>100</v>
      </c>
    </row>
    <row r="155" spans="1:17" ht="17.25" customHeight="1">
      <c r="A155" s="220">
        <v>25</v>
      </c>
      <c r="B155" s="218" t="s">
        <v>10</v>
      </c>
      <c r="C155" s="12">
        <v>6.8</v>
      </c>
      <c r="D155" s="12">
        <v>6.8</v>
      </c>
      <c r="E155" s="12">
        <v>6.8</v>
      </c>
      <c r="F155" s="12">
        <v>6.8</v>
      </c>
      <c r="G155" s="12">
        <v>7.5</v>
      </c>
      <c r="H155" s="12">
        <v>9.6999999999999993</v>
      </c>
      <c r="I155" s="12">
        <v>9.1999999999999993</v>
      </c>
      <c r="J155" s="12">
        <v>9</v>
      </c>
      <c r="K155" s="138">
        <f>J155/C155*100</f>
        <v>132.35294117647058</v>
      </c>
      <c r="L155" s="138">
        <f t="shared" si="29"/>
        <v>132.35294117647058</v>
      </c>
      <c r="M155" s="138">
        <f t="shared" si="30"/>
        <v>132.35294117647058</v>
      </c>
      <c r="N155" s="138">
        <f t="shared" si="31"/>
        <v>132.35294117647058</v>
      </c>
      <c r="O155" s="138">
        <f t="shared" si="32"/>
        <v>120</v>
      </c>
      <c r="P155" s="138">
        <f t="shared" si="27"/>
        <v>92.783505154639172</v>
      </c>
      <c r="Q155" s="138">
        <f t="shared" si="28"/>
        <v>97.826086956521749</v>
      </c>
    </row>
    <row r="156" spans="1:17" ht="48" customHeight="1">
      <c r="A156" s="222"/>
      <c r="B156" s="221" t="s">
        <v>224</v>
      </c>
      <c r="C156" s="12"/>
      <c r="D156" s="12"/>
      <c r="E156" s="12"/>
      <c r="F156" s="12"/>
      <c r="G156" s="12"/>
      <c r="H156" s="12"/>
      <c r="I156" s="12"/>
      <c r="J156" s="12"/>
      <c r="K156" s="138"/>
      <c r="L156" s="138"/>
      <c r="M156" s="138"/>
      <c r="N156" s="138"/>
      <c r="O156" s="138"/>
      <c r="P156" s="138"/>
      <c r="Q156" s="138"/>
    </row>
    <row r="157" spans="1:17" ht="17.25" customHeight="1">
      <c r="A157" s="222"/>
      <c r="B157" s="218" t="s">
        <v>225</v>
      </c>
      <c r="C157" s="203">
        <v>10.25</v>
      </c>
      <c r="D157" s="203">
        <v>11.31</v>
      </c>
      <c r="E157" s="203">
        <v>11.31</v>
      </c>
      <c r="F157" s="203">
        <v>11.31</v>
      </c>
      <c r="G157" s="203">
        <v>11.31</v>
      </c>
      <c r="H157" s="203">
        <v>11.31</v>
      </c>
      <c r="I157" s="203">
        <v>11.33</v>
      </c>
      <c r="J157" s="203">
        <v>11.33</v>
      </c>
      <c r="K157" s="138">
        <f>J157/C157*100</f>
        <v>110.53658536585367</v>
      </c>
      <c r="L157" s="138">
        <f>J157/D157*100</f>
        <v>100.17683465959328</v>
      </c>
      <c r="M157" s="138">
        <f>J157/E157*100</f>
        <v>100.17683465959328</v>
      </c>
      <c r="N157" s="138">
        <f>J157/F157*100</f>
        <v>100.17683465959328</v>
      </c>
      <c r="O157" s="138">
        <f>J157/G157*100</f>
        <v>100.17683465959328</v>
      </c>
      <c r="P157" s="138">
        <f t="shared" si="27"/>
        <v>100.17683465959328</v>
      </c>
      <c r="Q157" s="138">
        <f t="shared" si="28"/>
        <v>100</v>
      </c>
    </row>
    <row r="158" spans="1:17" ht="17.25" customHeight="1">
      <c r="A158" s="222"/>
      <c r="B158" s="218" t="s">
        <v>226</v>
      </c>
      <c r="C158" s="12">
        <v>10.27</v>
      </c>
      <c r="D158" s="12">
        <v>11.33</v>
      </c>
      <c r="E158" s="12">
        <v>11.33</v>
      </c>
      <c r="F158" s="12">
        <v>11.33</v>
      </c>
      <c r="G158" s="12">
        <v>11.33</v>
      </c>
      <c r="H158" s="12">
        <v>11.33</v>
      </c>
      <c r="I158" s="12">
        <v>11.35</v>
      </c>
      <c r="J158" s="12">
        <v>11.35</v>
      </c>
      <c r="K158" s="138">
        <f>J158/C158*100</f>
        <v>110.51606621226875</v>
      </c>
      <c r="L158" s="138">
        <f>J158/D158*100</f>
        <v>100.17652250661959</v>
      </c>
      <c r="M158" s="138">
        <f>J158/E158*100</f>
        <v>100.17652250661959</v>
      </c>
      <c r="N158" s="138">
        <f>J158/F158*100</f>
        <v>100.17652250661959</v>
      </c>
      <c r="O158" s="138">
        <f>J158/G158*100</f>
        <v>100.17652250661959</v>
      </c>
      <c r="P158" s="138">
        <f t="shared" si="27"/>
        <v>100.17652250661959</v>
      </c>
      <c r="Q158" s="138">
        <f t="shared" si="28"/>
        <v>100</v>
      </c>
    </row>
    <row r="159" spans="1:17" ht="13.5" customHeight="1">
      <c r="B159" s="245"/>
    </row>
    <row r="160" spans="1:17" ht="25.5" customHeight="1">
      <c r="B160" s="205"/>
      <c r="C160" s="194" t="s">
        <v>227</v>
      </c>
      <c r="K160" s="206"/>
      <c r="L160" s="206"/>
      <c r="M160" s="206"/>
      <c r="N160" s="206"/>
      <c r="O160" s="206"/>
      <c r="P160" s="206"/>
      <c r="Q160" s="206"/>
    </row>
    <row r="161" spans="1:17" ht="17.25" customHeight="1">
      <c r="B161" s="205"/>
      <c r="C161" s="206" t="s">
        <v>261</v>
      </c>
    </row>
    <row r="162" spans="1:17" ht="9" customHeight="1">
      <c r="B162" s="205"/>
    </row>
    <row r="163" spans="1:17" ht="12" customHeight="1">
      <c r="A163" s="198"/>
      <c r="B163" s="207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 t="s">
        <v>228</v>
      </c>
      <c r="O163" s="208"/>
      <c r="P163" s="208"/>
      <c r="Q163" s="208"/>
    </row>
    <row r="164" spans="1:17" ht="16.5" customHeight="1">
      <c r="A164" s="209"/>
      <c r="B164" s="210"/>
      <c r="C164" s="258" t="s">
        <v>252</v>
      </c>
      <c r="D164" s="259"/>
      <c r="E164" s="259"/>
      <c r="F164" s="259"/>
      <c r="G164" s="259"/>
      <c r="H164" s="259"/>
      <c r="I164" s="259"/>
      <c r="J164" s="259"/>
      <c r="K164" s="252" t="str">
        <f>K10</f>
        <v>03.05.2021 в % к</v>
      </c>
      <c r="L164" s="253"/>
      <c r="M164" s="253"/>
      <c r="N164" s="253"/>
      <c r="O164" s="253"/>
      <c r="P164" s="253"/>
      <c r="Q164" s="253"/>
    </row>
    <row r="165" spans="1:17" ht="14.25" customHeight="1">
      <c r="A165" s="211"/>
      <c r="B165" s="212"/>
      <c r="C165" s="255" t="s">
        <v>251</v>
      </c>
      <c r="D165" s="256"/>
      <c r="E165" s="257"/>
      <c r="F165" s="255" t="s">
        <v>250</v>
      </c>
      <c r="G165" s="256"/>
      <c r="H165" s="256"/>
      <c r="I165" s="256"/>
      <c r="J165" s="257"/>
      <c r="K165" s="255" t="s">
        <v>251</v>
      </c>
      <c r="L165" s="256"/>
      <c r="M165" s="257"/>
      <c r="N165" s="255" t="s">
        <v>250</v>
      </c>
      <c r="O165" s="256"/>
      <c r="P165" s="256"/>
      <c r="Q165" s="257"/>
    </row>
    <row r="166" spans="1:17" ht="17.25" customHeight="1">
      <c r="A166" s="213"/>
      <c r="B166" s="214"/>
      <c r="C166" s="11" t="s">
        <v>285</v>
      </c>
      <c r="D166" s="11" t="s">
        <v>247</v>
      </c>
      <c r="E166" s="11" t="s">
        <v>248</v>
      </c>
      <c r="F166" s="11" t="s">
        <v>249</v>
      </c>
      <c r="G166" s="11" t="s">
        <v>253</v>
      </c>
      <c r="H166" s="11" t="s">
        <v>255</v>
      </c>
      <c r="I166" s="11" t="s">
        <v>283</v>
      </c>
      <c r="J166" s="11" t="e">
        <f>#REF!</f>
        <v>#REF!</v>
      </c>
      <c r="K166" s="11" t="str">
        <f t="shared" ref="K166:Q166" si="33">C166</f>
        <v>12.05</v>
      </c>
      <c r="L166" s="200" t="str">
        <f t="shared" si="33"/>
        <v>7.12</v>
      </c>
      <c r="M166" s="200" t="str">
        <f t="shared" si="33"/>
        <v>28.12</v>
      </c>
      <c r="N166" s="200" t="str">
        <f t="shared" si="33"/>
        <v>4.01</v>
      </c>
      <c r="O166" s="200" t="str">
        <f t="shared" si="33"/>
        <v>1.03</v>
      </c>
      <c r="P166" s="200" t="str">
        <f t="shared" si="33"/>
        <v>5.04</v>
      </c>
      <c r="Q166" s="200" t="str">
        <f t="shared" si="33"/>
        <v>3.05</v>
      </c>
    </row>
    <row r="167" spans="1:17" ht="17.25" customHeight="1">
      <c r="A167" s="248">
        <v>1</v>
      </c>
      <c r="B167" s="216" t="s">
        <v>281</v>
      </c>
      <c r="C167" s="12">
        <v>5</v>
      </c>
      <c r="D167" s="12">
        <v>3.5</v>
      </c>
      <c r="E167" s="12">
        <v>3.3</v>
      </c>
      <c r="F167" s="12">
        <v>3.2</v>
      </c>
      <c r="G167" s="12">
        <v>4.5</v>
      </c>
      <c r="H167" s="12">
        <v>4.0999999999999996</v>
      </c>
      <c r="I167" s="12">
        <v>4.7</v>
      </c>
      <c r="J167" s="12">
        <v>4.2</v>
      </c>
      <c r="K167" s="138">
        <f t="shared" ref="K167:K190" si="34">J167/C167*100</f>
        <v>84.000000000000014</v>
      </c>
      <c r="L167" s="138">
        <f>J167/D167*100</f>
        <v>120</v>
      </c>
      <c r="M167" s="138">
        <f>J167/E167*100</f>
        <v>127.27272727272729</v>
      </c>
      <c r="N167" s="138">
        <f>J167/F167*100</f>
        <v>131.25</v>
      </c>
      <c r="O167" s="138">
        <f>J167/G167*100</f>
        <v>93.333333333333329</v>
      </c>
      <c r="P167" s="138">
        <f>J167/H167*100</f>
        <v>102.4390243902439</v>
      </c>
      <c r="Q167" s="138">
        <f>J167/I167*100</f>
        <v>89.361702127659569</v>
      </c>
    </row>
    <row r="168" spans="1:17" ht="17.25" customHeight="1">
      <c r="A168" s="249"/>
      <c r="B168" s="216" t="s">
        <v>282</v>
      </c>
      <c r="C168" s="12">
        <v>5.5</v>
      </c>
      <c r="D168" s="12"/>
      <c r="E168" s="12"/>
      <c r="F168" s="12"/>
      <c r="G168" s="12"/>
      <c r="H168" s="12"/>
      <c r="I168" s="12">
        <v>7.75</v>
      </c>
      <c r="J168" s="12">
        <v>6</v>
      </c>
      <c r="K168" s="138">
        <f t="shared" si="34"/>
        <v>109.09090909090908</v>
      </c>
      <c r="L168" s="201" t="e">
        <f>J168/D168*100</f>
        <v>#DIV/0!</v>
      </c>
      <c r="M168" s="201" t="e">
        <f>J168/E168*100</f>
        <v>#DIV/0!</v>
      </c>
      <c r="N168" s="201" t="e">
        <f>J168/F168*100</f>
        <v>#DIV/0!</v>
      </c>
      <c r="O168" s="201" t="e">
        <f>J168/G168*100</f>
        <v>#DIV/0!</v>
      </c>
      <c r="P168" s="201" t="e">
        <f>J168/H168*100</f>
        <v>#DIV/0!</v>
      </c>
      <c r="Q168" s="138">
        <f>J168/I168*100</f>
        <v>77.41935483870968</v>
      </c>
    </row>
    <row r="169" spans="1:17" ht="16.5" customHeight="1">
      <c r="A169" s="217">
        <v>2</v>
      </c>
      <c r="B169" s="218" t="s">
        <v>203</v>
      </c>
      <c r="C169" s="12">
        <v>1.5</v>
      </c>
      <c r="D169" s="12">
        <v>2</v>
      </c>
      <c r="E169" s="12">
        <v>2</v>
      </c>
      <c r="F169" s="12">
        <v>2.5</v>
      </c>
      <c r="G169" s="12">
        <v>2.2000000000000002</v>
      </c>
      <c r="H169" s="12">
        <v>2</v>
      </c>
      <c r="I169" s="12">
        <v>2.5</v>
      </c>
      <c r="J169" s="12">
        <v>2</v>
      </c>
      <c r="K169" s="138">
        <f t="shared" si="34"/>
        <v>133.33333333333331</v>
      </c>
      <c r="L169" s="138">
        <f t="shared" ref="L169:L192" si="35">J169/D169*100</f>
        <v>100</v>
      </c>
      <c r="M169" s="138">
        <f t="shared" ref="M169:M192" si="36">J169/E169*100</f>
        <v>100</v>
      </c>
      <c r="N169" s="138">
        <f t="shared" ref="N169:N192" si="37">J169/F169*100</f>
        <v>80</v>
      </c>
      <c r="O169" s="138">
        <f t="shared" ref="O169:O192" si="38">J169/G169*100</f>
        <v>90.909090909090907</v>
      </c>
      <c r="P169" s="138">
        <f t="shared" ref="P169:P195" si="39">J169/H169*100</f>
        <v>100</v>
      </c>
      <c r="Q169" s="138">
        <f t="shared" ref="Q169:Q192" si="40">J169/I169*100</f>
        <v>80</v>
      </c>
    </row>
    <row r="170" spans="1:17" ht="17.25" customHeight="1">
      <c r="A170" s="219"/>
      <c r="B170" s="194" t="s">
        <v>245</v>
      </c>
      <c r="C170" s="12">
        <v>2</v>
      </c>
      <c r="D170" s="12">
        <v>1.8</v>
      </c>
      <c r="E170" s="12">
        <v>1.6</v>
      </c>
      <c r="F170" s="12">
        <v>1.7</v>
      </c>
      <c r="G170" s="12">
        <v>1.4</v>
      </c>
      <c r="H170" s="12">
        <v>1.2</v>
      </c>
      <c r="I170" s="12">
        <v>2</v>
      </c>
      <c r="J170" s="12">
        <v>1.5</v>
      </c>
      <c r="K170" s="138">
        <f t="shared" si="34"/>
        <v>75</v>
      </c>
      <c r="L170" s="138">
        <f t="shared" si="35"/>
        <v>83.333333333333329</v>
      </c>
      <c r="M170" s="138">
        <f t="shared" si="36"/>
        <v>93.75</v>
      </c>
      <c r="N170" s="138">
        <f t="shared" si="37"/>
        <v>88.235294117647058</v>
      </c>
      <c r="O170" s="138">
        <f t="shared" si="38"/>
        <v>107.14285714285714</v>
      </c>
      <c r="P170" s="138">
        <f t="shared" si="39"/>
        <v>125</v>
      </c>
      <c r="Q170" s="138">
        <f t="shared" si="40"/>
        <v>75</v>
      </c>
    </row>
    <row r="171" spans="1:17" ht="16.5" customHeight="1">
      <c r="A171" s="217">
        <v>4</v>
      </c>
      <c r="B171" s="218" t="s">
        <v>204</v>
      </c>
      <c r="C171" s="12">
        <v>1.5</v>
      </c>
      <c r="D171" s="12">
        <v>1.5</v>
      </c>
      <c r="E171" s="12">
        <v>1.5</v>
      </c>
      <c r="F171" s="12">
        <v>1.6</v>
      </c>
      <c r="G171" s="12">
        <v>1.7</v>
      </c>
      <c r="H171" s="12">
        <v>2.5</v>
      </c>
      <c r="I171" s="12">
        <v>4.5</v>
      </c>
      <c r="J171" s="12">
        <v>4.5</v>
      </c>
      <c r="K171" s="138">
        <f t="shared" si="34"/>
        <v>300</v>
      </c>
      <c r="L171" s="138">
        <f t="shared" si="35"/>
        <v>300</v>
      </c>
      <c r="M171" s="138">
        <f t="shared" si="36"/>
        <v>300</v>
      </c>
      <c r="N171" s="138">
        <f t="shared" si="37"/>
        <v>281.25</v>
      </c>
      <c r="O171" s="138">
        <f t="shared" si="38"/>
        <v>264.70588235294116</v>
      </c>
      <c r="P171" s="138">
        <f t="shared" si="39"/>
        <v>180</v>
      </c>
      <c r="Q171" s="138">
        <f t="shared" si="40"/>
        <v>100</v>
      </c>
    </row>
    <row r="172" spans="1:17" ht="16.5" customHeight="1">
      <c r="A172" s="217">
        <v>5</v>
      </c>
      <c r="B172" s="218" t="s">
        <v>205</v>
      </c>
      <c r="C172" s="12">
        <v>10</v>
      </c>
      <c r="D172" s="12">
        <v>14</v>
      </c>
      <c r="E172" s="12">
        <v>13</v>
      </c>
      <c r="F172" s="12">
        <v>14</v>
      </c>
      <c r="G172" s="12">
        <v>23</v>
      </c>
      <c r="H172" s="12">
        <v>17</v>
      </c>
      <c r="I172" s="12">
        <v>18</v>
      </c>
      <c r="J172" s="12">
        <v>14</v>
      </c>
      <c r="K172" s="138">
        <f t="shared" si="34"/>
        <v>140</v>
      </c>
      <c r="L172" s="138">
        <f t="shared" si="35"/>
        <v>100</v>
      </c>
      <c r="M172" s="138">
        <f t="shared" si="36"/>
        <v>107.69230769230769</v>
      </c>
      <c r="N172" s="138">
        <f t="shared" si="37"/>
        <v>100</v>
      </c>
      <c r="O172" s="138">
        <f t="shared" si="38"/>
        <v>60.869565217391312</v>
      </c>
      <c r="P172" s="138">
        <f t="shared" si="39"/>
        <v>82.35294117647058</v>
      </c>
      <c r="Q172" s="138">
        <f t="shared" si="40"/>
        <v>77.777777777777786</v>
      </c>
    </row>
    <row r="173" spans="1:17" ht="16.5" customHeight="1">
      <c r="A173" s="217">
        <v>6</v>
      </c>
      <c r="B173" s="218" t="s">
        <v>206</v>
      </c>
      <c r="C173" s="12">
        <v>5.5</v>
      </c>
      <c r="D173" s="12">
        <v>12</v>
      </c>
      <c r="E173" s="12">
        <v>13</v>
      </c>
      <c r="F173" s="12">
        <v>13</v>
      </c>
      <c r="G173" s="12">
        <v>14</v>
      </c>
      <c r="H173" s="12">
        <v>16</v>
      </c>
      <c r="I173" s="12">
        <v>4.5</v>
      </c>
      <c r="J173" s="12">
        <v>4.5</v>
      </c>
      <c r="K173" s="138">
        <f t="shared" si="34"/>
        <v>81.818181818181827</v>
      </c>
      <c r="L173" s="138">
        <f t="shared" si="35"/>
        <v>37.5</v>
      </c>
      <c r="M173" s="138">
        <f t="shared" si="36"/>
        <v>34.615384615384613</v>
      </c>
      <c r="N173" s="138">
        <f t="shared" si="37"/>
        <v>34.615384615384613</v>
      </c>
      <c r="O173" s="138">
        <f t="shared" si="38"/>
        <v>32.142857142857146</v>
      </c>
      <c r="P173" s="138">
        <f t="shared" si="39"/>
        <v>28.125</v>
      </c>
      <c r="Q173" s="138">
        <f t="shared" si="40"/>
        <v>100</v>
      </c>
    </row>
    <row r="174" spans="1:17" ht="16.5" customHeight="1">
      <c r="A174" s="217">
        <v>7</v>
      </c>
      <c r="B174" s="218" t="s">
        <v>207</v>
      </c>
      <c r="C174" s="12">
        <v>8</v>
      </c>
      <c r="D174" s="12">
        <v>6</v>
      </c>
      <c r="E174" s="12">
        <v>7</v>
      </c>
      <c r="F174" s="12">
        <v>7</v>
      </c>
      <c r="G174" s="12">
        <v>6.5</v>
      </c>
      <c r="H174" s="12">
        <v>7.5</v>
      </c>
      <c r="I174" s="12">
        <v>10</v>
      </c>
      <c r="J174" s="12">
        <v>10</v>
      </c>
      <c r="K174" s="138">
        <f t="shared" si="34"/>
        <v>125</v>
      </c>
      <c r="L174" s="138">
        <f t="shared" si="35"/>
        <v>166.66666666666669</v>
      </c>
      <c r="M174" s="138">
        <f t="shared" si="36"/>
        <v>142.85714285714286</v>
      </c>
      <c r="N174" s="138">
        <f t="shared" si="37"/>
        <v>142.85714285714286</v>
      </c>
      <c r="O174" s="138">
        <f t="shared" si="38"/>
        <v>153.84615384615387</v>
      </c>
      <c r="P174" s="138">
        <f t="shared" si="39"/>
        <v>133.33333333333331</v>
      </c>
      <c r="Q174" s="138">
        <f t="shared" si="40"/>
        <v>100</v>
      </c>
    </row>
    <row r="175" spans="1:17" ht="16.5" customHeight="1">
      <c r="A175" s="217">
        <v>8</v>
      </c>
      <c r="B175" s="218" t="s">
        <v>208</v>
      </c>
      <c r="C175" s="12">
        <v>11</v>
      </c>
      <c r="D175" s="12">
        <v>10</v>
      </c>
      <c r="E175" s="12">
        <v>10</v>
      </c>
      <c r="F175" s="12">
        <v>10</v>
      </c>
      <c r="G175" s="12">
        <v>10</v>
      </c>
      <c r="H175" s="12">
        <v>9.5</v>
      </c>
      <c r="I175" s="12">
        <v>9.5</v>
      </c>
      <c r="J175" s="12">
        <v>9.5</v>
      </c>
      <c r="K175" s="138">
        <f t="shared" si="34"/>
        <v>86.36363636363636</v>
      </c>
      <c r="L175" s="138">
        <f t="shared" si="35"/>
        <v>95</v>
      </c>
      <c r="M175" s="138">
        <f t="shared" si="36"/>
        <v>95</v>
      </c>
      <c r="N175" s="138">
        <f t="shared" si="37"/>
        <v>95</v>
      </c>
      <c r="O175" s="138">
        <f t="shared" si="38"/>
        <v>95</v>
      </c>
      <c r="P175" s="138">
        <f t="shared" si="39"/>
        <v>100</v>
      </c>
      <c r="Q175" s="138">
        <f t="shared" si="40"/>
        <v>100</v>
      </c>
    </row>
    <row r="176" spans="1:17" ht="17.25" customHeight="1">
      <c r="A176" s="217">
        <v>9</v>
      </c>
      <c r="B176" s="218" t="s">
        <v>209</v>
      </c>
      <c r="C176" s="12">
        <v>13</v>
      </c>
      <c r="D176" s="12">
        <v>19</v>
      </c>
      <c r="E176" s="12">
        <v>18.5</v>
      </c>
      <c r="F176" s="12">
        <v>18.5</v>
      </c>
      <c r="G176" s="12">
        <v>18.5</v>
      </c>
      <c r="H176" s="12">
        <v>22</v>
      </c>
      <c r="I176" s="12">
        <v>22.5</v>
      </c>
      <c r="J176" s="12">
        <v>22.5</v>
      </c>
      <c r="K176" s="138">
        <f t="shared" si="34"/>
        <v>173.07692307692309</v>
      </c>
      <c r="L176" s="138">
        <f t="shared" si="35"/>
        <v>118.42105263157893</v>
      </c>
      <c r="M176" s="138">
        <f t="shared" si="36"/>
        <v>121.62162162162163</v>
      </c>
      <c r="N176" s="138">
        <f t="shared" si="37"/>
        <v>121.62162162162163</v>
      </c>
      <c r="O176" s="138">
        <f t="shared" si="38"/>
        <v>121.62162162162163</v>
      </c>
      <c r="P176" s="138">
        <f t="shared" si="39"/>
        <v>102.27272727272727</v>
      </c>
      <c r="Q176" s="138">
        <f t="shared" si="40"/>
        <v>100</v>
      </c>
    </row>
    <row r="177" spans="1:17" ht="17.25" customHeight="1">
      <c r="A177" s="217">
        <v>10</v>
      </c>
      <c r="B177" s="218" t="s">
        <v>210</v>
      </c>
      <c r="C177" s="12">
        <v>45</v>
      </c>
      <c r="D177" s="12">
        <v>50</v>
      </c>
      <c r="E177" s="12">
        <v>50</v>
      </c>
      <c r="F177" s="12">
        <v>50</v>
      </c>
      <c r="G177" s="12">
        <v>50</v>
      </c>
      <c r="H177" s="12">
        <v>55</v>
      </c>
      <c r="I177" s="12">
        <v>55</v>
      </c>
      <c r="J177" s="12">
        <v>55</v>
      </c>
      <c r="K177" s="138">
        <f t="shared" si="34"/>
        <v>122.22222222222223</v>
      </c>
      <c r="L177" s="138">
        <f t="shared" si="35"/>
        <v>110.00000000000001</v>
      </c>
      <c r="M177" s="138">
        <f t="shared" si="36"/>
        <v>110.00000000000001</v>
      </c>
      <c r="N177" s="138">
        <f t="shared" si="37"/>
        <v>110.00000000000001</v>
      </c>
      <c r="O177" s="138">
        <f t="shared" si="38"/>
        <v>110.00000000000001</v>
      </c>
      <c r="P177" s="138">
        <f t="shared" si="39"/>
        <v>100</v>
      </c>
      <c r="Q177" s="138">
        <f t="shared" si="40"/>
        <v>100</v>
      </c>
    </row>
    <row r="178" spans="1:17" ht="17.25" customHeight="1">
      <c r="A178" s="217">
        <v>11</v>
      </c>
      <c r="B178" s="218" t="s">
        <v>211</v>
      </c>
      <c r="C178" s="12">
        <v>58</v>
      </c>
      <c r="D178" s="12">
        <v>60</v>
      </c>
      <c r="E178" s="12">
        <v>62</v>
      </c>
      <c r="F178" s="12">
        <v>62</v>
      </c>
      <c r="G178" s="12">
        <v>63</v>
      </c>
      <c r="H178" s="12">
        <v>65</v>
      </c>
      <c r="I178" s="12">
        <v>69</v>
      </c>
      <c r="J178" s="12">
        <v>70</v>
      </c>
      <c r="K178" s="138">
        <f t="shared" si="34"/>
        <v>120.68965517241379</v>
      </c>
      <c r="L178" s="138">
        <f t="shared" si="35"/>
        <v>116.66666666666667</v>
      </c>
      <c r="M178" s="138">
        <f t="shared" si="36"/>
        <v>112.90322580645163</v>
      </c>
      <c r="N178" s="138">
        <f t="shared" si="37"/>
        <v>112.90322580645163</v>
      </c>
      <c r="O178" s="138">
        <f t="shared" si="38"/>
        <v>111.11111111111111</v>
      </c>
      <c r="P178" s="138">
        <f t="shared" si="39"/>
        <v>107.69230769230769</v>
      </c>
      <c r="Q178" s="138">
        <f t="shared" si="40"/>
        <v>101.44927536231884</v>
      </c>
    </row>
    <row r="179" spans="1:17" ht="16.5" customHeight="1">
      <c r="A179" s="217">
        <v>12</v>
      </c>
      <c r="B179" s="218" t="s">
        <v>212</v>
      </c>
      <c r="C179" s="12">
        <v>3.5</v>
      </c>
      <c r="D179" s="12">
        <v>4</v>
      </c>
      <c r="E179" s="12">
        <v>4</v>
      </c>
      <c r="F179" s="12">
        <v>4</v>
      </c>
      <c r="G179" s="12">
        <v>4</v>
      </c>
      <c r="H179" s="12">
        <v>4</v>
      </c>
      <c r="I179" s="12">
        <v>4.5</v>
      </c>
      <c r="J179" s="12">
        <v>4.5</v>
      </c>
      <c r="K179" s="138">
        <f t="shared" si="34"/>
        <v>128.57142857142858</v>
      </c>
      <c r="L179" s="138">
        <f t="shared" si="35"/>
        <v>112.5</v>
      </c>
      <c r="M179" s="138">
        <f t="shared" si="36"/>
        <v>112.5</v>
      </c>
      <c r="N179" s="138">
        <f t="shared" si="37"/>
        <v>112.5</v>
      </c>
      <c r="O179" s="138">
        <f t="shared" si="38"/>
        <v>112.5</v>
      </c>
      <c r="P179" s="138">
        <f t="shared" si="39"/>
        <v>112.5</v>
      </c>
      <c r="Q179" s="138">
        <f t="shared" si="40"/>
        <v>100</v>
      </c>
    </row>
    <row r="180" spans="1:17" ht="17.25" customHeight="1">
      <c r="A180" s="217">
        <v>13</v>
      </c>
      <c r="B180" s="218" t="s">
        <v>213</v>
      </c>
      <c r="C180" s="12">
        <v>9.8000000000000007</v>
      </c>
      <c r="D180" s="12">
        <v>11</v>
      </c>
      <c r="E180" s="12">
        <v>11</v>
      </c>
      <c r="F180" s="12">
        <v>11</v>
      </c>
      <c r="G180" s="12">
        <v>11</v>
      </c>
      <c r="H180" s="12">
        <v>11</v>
      </c>
      <c r="I180" s="12">
        <v>11.5</v>
      </c>
      <c r="J180" s="12">
        <v>12</v>
      </c>
      <c r="K180" s="138">
        <f t="shared" si="34"/>
        <v>122.44897959183672</v>
      </c>
      <c r="L180" s="138">
        <f t="shared" si="35"/>
        <v>109.09090909090908</v>
      </c>
      <c r="M180" s="138">
        <f t="shared" si="36"/>
        <v>109.09090909090908</v>
      </c>
      <c r="N180" s="138">
        <f t="shared" si="37"/>
        <v>109.09090909090908</v>
      </c>
      <c r="O180" s="138">
        <f t="shared" si="38"/>
        <v>109.09090909090908</v>
      </c>
      <c r="P180" s="138">
        <f t="shared" si="39"/>
        <v>109.09090909090908</v>
      </c>
      <c r="Q180" s="138">
        <f t="shared" si="40"/>
        <v>104.34782608695652</v>
      </c>
    </row>
    <row r="181" spans="1:17" ht="16.5" customHeight="1">
      <c r="A181" s="217">
        <v>14</v>
      </c>
      <c r="B181" s="218" t="s">
        <v>214</v>
      </c>
      <c r="C181" s="12">
        <v>6.5</v>
      </c>
      <c r="D181" s="12">
        <v>8.5</v>
      </c>
      <c r="E181" s="12">
        <v>8.5</v>
      </c>
      <c r="F181" s="12">
        <v>8.5</v>
      </c>
      <c r="G181" s="12">
        <v>9.5</v>
      </c>
      <c r="H181" s="12">
        <v>10</v>
      </c>
      <c r="I181" s="12">
        <v>9.5</v>
      </c>
      <c r="J181" s="12">
        <v>9.6999999999999993</v>
      </c>
      <c r="K181" s="138">
        <f t="shared" si="34"/>
        <v>149.2307692307692</v>
      </c>
      <c r="L181" s="138">
        <f t="shared" si="35"/>
        <v>114.11764705882352</v>
      </c>
      <c r="M181" s="138">
        <f t="shared" si="36"/>
        <v>114.11764705882352</v>
      </c>
      <c r="N181" s="138">
        <f t="shared" si="37"/>
        <v>114.11764705882352</v>
      </c>
      <c r="O181" s="138">
        <f t="shared" si="38"/>
        <v>102.10526315789473</v>
      </c>
      <c r="P181" s="138">
        <f t="shared" si="39"/>
        <v>97</v>
      </c>
      <c r="Q181" s="138">
        <f t="shared" si="40"/>
        <v>102.10526315789473</v>
      </c>
    </row>
    <row r="182" spans="1:17" ht="18" customHeight="1">
      <c r="A182" s="220">
        <v>15</v>
      </c>
      <c r="B182" s="218" t="s">
        <v>215</v>
      </c>
      <c r="C182" s="12">
        <v>26</v>
      </c>
      <c r="D182" s="12">
        <v>28</v>
      </c>
      <c r="E182" s="12">
        <v>28</v>
      </c>
      <c r="F182" s="12">
        <v>28</v>
      </c>
      <c r="G182" s="12">
        <v>28</v>
      </c>
      <c r="H182" s="12">
        <v>28</v>
      </c>
      <c r="I182" s="12">
        <v>30</v>
      </c>
      <c r="J182" s="12">
        <v>30</v>
      </c>
      <c r="K182" s="138">
        <f t="shared" si="34"/>
        <v>115.38461538461537</v>
      </c>
      <c r="L182" s="138">
        <f t="shared" si="35"/>
        <v>107.14285714285714</v>
      </c>
      <c r="M182" s="138">
        <f t="shared" si="36"/>
        <v>107.14285714285714</v>
      </c>
      <c r="N182" s="138">
        <f t="shared" si="37"/>
        <v>107.14285714285714</v>
      </c>
      <c r="O182" s="138">
        <f t="shared" si="38"/>
        <v>107.14285714285714</v>
      </c>
      <c r="P182" s="138">
        <f t="shared" si="39"/>
        <v>107.14285714285714</v>
      </c>
      <c r="Q182" s="138">
        <f t="shared" si="40"/>
        <v>100</v>
      </c>
    </row>
    <row r="183" spans="1:17" ht="17.25" customHeight="1">
      <c r="A183" s="220">
        <v>16</v>
      </c>
      <c r="B183" s="218" t="s">
        <v>216</v>
      </c>
      <c r="C183" s="12">
        <v>28</v>
      </c>
      <c r="D183" s="12">
        <v>30</v>
      </c>
      <c r="E183" s="12">
        <v>30</v>
      </c>
      <c r="F183" s="12">
        <v>30</v>
      </c>
      <c r="G183" s="12">
        <v>30</v>
      </c>
      <c r="H183" s="12">
        <v>30</v>
      </c>
      <c r="I183" s="12">
        <v>34</v>
      </c>
      <c r="J183" s="12">
        <v>34</v>
      </c>
      <c r="K183" s="138">
        <f t="shared" si="34"/>
        <v>121.42857142857142</v>
      </c>
      <c r="L183" s="138">
        <f t="shared" si="35"/>
        <v>113.33333333333333</v>
      </c>
      <c r="M183" s="138">
        <f t="shared" si="36"/>
        <v>113.33333333333333</v>
      </c>
      <c r="N183" s="138">
        <f t="shared" si="37"/>
        <v>113.33333333333333</v>
      </c>
      <c r="O183" s="138">
        <f t="shared" si="38"/>
        <v>113.33333333333333</v>
      </c>
      <c r="P183" s="138">
        <f t="shared" si="39"/>
        <v>113.33333333333333</v>
      </c>
      <c r="Q183" s="138">
        <f t="shared" si="40"/>
        <v>100</v>
      </c>
    </row>
    <row r="184" spans="1:17" ht="17.25" customHeight="1">
      <c r="A184" s="220">
        <v>17</v>
      </c>
      <c r="B184" s="218" t="s">
        <v>217</v>
      </c>
      <c r="C184" s="12">
        <v>4.7</v>
      </c>
      <c r="D184" s="12">
        <v>4.5999999999999996</v>
      </c>
      <c r="E184" s="12">
        <v>4.5999999999999996</v>
      </c>
      <c r="F184" s="12">
        <v>4.5</v>
      </c>
      <c r="G184" s="12">
        <v>4.5999999999999996</v>
      </c>
      <c r="H184" s="12">
        <v>4.4000000000000004</v>
      </c>
      <c r="I184" s="12">
        <v>4.4000000000000004</v>
      </c>
      <c r="J184" s="12">
        <v>4.4000000000000004</v>
      </c>
      <c r="K184" s="138">
        <f t="shared" si="34"/>
        <v>93.61702127659575</v>
      </c>
      <c r="L184" s="138">
        <f t="shared" si="35"/>
        <v>95.652173913043498</v>
      </c>
      <c r="M184" s="138">
        <f t="shared" si="36"/>
        <v>95.652173913043498</v>
      </c>
      <c r="N184" s="138">
        <f t="shared" si="37"/>
        <v>97.777777777777786</v>
      </c>
      <c r="O184" s="138">
        <f t="shared" si="38"/>
        <v>95.652173913043498</v>
      </c>
      <c r="P184" s="138">
        <f t="shared" si="39"/>
        <v>100</v>
      </c>
      <c r="Q184" s="138">
        <f t="shared" si="40"/>
        <v>100</v>
      </c>
    </row>
    <row r="185" spans="1:17" ht="17.25" customHeight="1">
      <c r="A185" s="220">
        <v>18</v>
      </c>
      <c r="B185" s="218" t="s">
        <v>218</v>
      </c>
      <c r="C185" s="12">
        <v>3.5</v>
      </c>
      <c r="D185" s="12">
        <v>3.5</v>
      </c>
      <c r="E185" s="12">
        <v>3.5</v>
      </c>
      <c r="F185" s="12">
        <v>3.5</v>
      </c>
      <c r="G185" s="12">
        <v>3.5</v>
      </c>
      <c r="H185" s="12">
        <v>3.5</v>
      </c>
      <c r="I185" s="12">
        <v>3.5</v>
      </c>
      <c r="J185" s="12">
        <v>3.5</v>
      </c>
      <c r="K185" s="138">
        <f t="shared" si="34"/>
        <v>100</v>
      </c>
      <c r="L185" s="138">
        <f t="shared" si="35"/>
        <v>100</v>
      </c>
      <c r="M185" s="138">
        <f t="shared" si="36"/>
        <v>100</v>
      </c>
      <c r="N185" s="138">
        <f t="shared" si="37"/>
        <v>100</v>
      </c>
      <c r="O185" s="138">
        <f t="shared" si="38"/>
        <v>100</v>
      </c>
      <c r="P185" s="138">
        <f t="shared" si="39"/>
        <v>100</v>
      </c>
      <c r="Q185" s="138">
        <f t="shared" si="40"/>
        <v>100</v>
      </c>
    </row>
    <row r="186" spans="1:17" ht="17.25" customHeight="1">
      <c r="A186" s="220">
        <v>19</v>
      </c>
      <c r="B186" s="218" t="s">
        <v>219</v>
      </c>
      <c r="C186" s="12">
        <v>12</v>
      </c>
      <c r="D186" s="12">
        <v>14</v>
      </c>
      <c r="E186" s="12">
        <v>15</v>
      </c>
      <c r="F186" s="12">
        <v>15</v>
      </c>
      <c r="G186" s="12">
        <v>17</v>
      </c>
      <c r="H186" s="12">
        <v>15</v>
      </c>
      <c r="I186" s="12">
        <v>15</v>
      </c>
      <c r="J186" s="12">
        <v>15</v>
      </c>
      <c r="K186" s="138">
        <f t="shared" si="34"/>
        <v>125</v>
      </c>
      <c r="L186" s="138">
        <f t="shared" si="35"/>
        <v>107.14285714285714</v>
      </c>
      <c r="M186" s="138">
        <f t="shared" si="36"/>
        <v>100</v>
      </c>
      <c r="N186" s="138">
        <f t="shared" si="37"/>
        <v>100</v>
      </c>
      <c r="O186" s="138">
        <f t="shared" si="38"/>
        <v>88.235294117647058</v>
      </c>
      <c r="P186" s="138">
        <f t="shared" si="39"/>
        <v>100</v>
      </c>
      <c r="Q186" s="138">
        <f t="shared" si="40"/>
        <v>100</v>
      </c>
    </row>
    <row r="187" spans="1:17" ht="17.25" customHeight="1">
      <c r="A187" s="220">
        <v>20</v>
      </c>
      <c r="B187" s="218" t="s">
        <v>220</v>
      </c>
      <c r="C187" s="12">
        <v>18</v>
      </c>
      <c r="D187" s="12">
        <v>16</v>
      </c>
      <c r="E187" s="12">
        <v>15</v>
      </c>
      <c r="F187" s="12">
        <v>15</v>
      </c>
      <c r="G187" s="12">
        <v>16</v>
      </c>
      <c r="H187" s="12">
        <v>17</v>
      </c>
      <c r="I187" s="12">
        <v>17</v>
      </c>
      <c r="J187" s="12">
        <v>17</v>
      </c>
      <c r="K187" s="138">
        <f t="shared" si="34"/>
        <v>94.444444444444443</v>
      </c>
      <c r="L187" s="138">
        <f t="shared" si="35"/>
        <v>106.25</v>
      </c>
      <c r="M187" s="138">
        <f t="shared" si="36"/>
        <v>113.33333333333333</v>
      </c>
      <c r="N187" s="138">
        <f t="shared" si="37"/>
        <v>113.33333333333333</v>
      </c>
      <c r="O187" s="138">
        <f t="shared" si="38"/>
        <v>106.25</v>
      </c>
      <c r="P187" s="138">
        <f t="shared" si="39"/>
        <v>100</v>
      </c>
      <c r="Q187" s="138">
        <f t="shared" si="40"/>
        <v>100</v>
      </c>
    </row>
    <row r="188" spans="1:17" ht="16.5" customHeight="1">
      <c r="A188" s="220">
        <v>21</v>
      </c>
      <c r="B188" s="218" t="s">
        <v>221</v>
      </c>
      <c r="C188" s="12">
        <v>14</v>
      </c>
      <c r="D188" s="12">
        <v>13</v>
      </c>
      <c r="E188" s="12">
        <v>14</v>
      </c>
      <c r="F188" s="12">
        <v>14</v>
      </c>
      <c r="G188" s="12">
        <v>14</v>
      </c>
      <c r="H188" s="12">
        <v>14</v>
      </c>
      <c r="I188" s="12">
        <v>15</v>
      </c>
      <c r="J188" s="12">
        <v>15</v>
      </c>
      <c r="K188" s="138">
        <f t="shared" si="34"/>
        <v>107.14285714285714</v>
      </c>
      <c r="L188" s="138">
        <f t="shared" si="35"/>
        <v>115.38461538461537</v>
      </c>
      <c r="M188" s="138">
        <f t="shared" si="36"/>
        <v>107.14285714285714</v>
      </c>
      <c r="N188" s="138">
        <f t="shared" si="37"/>
        <v>107.14285714285714</v>
      </c>
      <c r="O188" s="138">
        <f t="shared" si="38"/>
        <v>107.14285714285714</v>
      </c>
      <c r="P188" s="138">
        <f t="shared" si="39"/>
        <v>107.14285714285714</v>
      </c>
      <c r="Q188" s="138">
        <f t="shared" si="40"/>
        <v>100</v>
      </c>
    </row>
    <row r="189" spans="1:17" ht="31.5">
      <c r="A189" s="220">
        <v>22</v>
      </c>
      <c r="B189" s="221" t="s">
        <v>222</v>
      </c>
      <c r="C189" s="12">
        <v>2.5</v>
      </c>
      <c r="D189" s="12">
        <v>2.5</v>
      </c>
      <c r="E189" s="12">
        <v>2.7</v>
      </c>
      <c r="F189" s="12">
        <v>2.7</v>
      </c>
      <c r="G189" s="12">
        <v>2.5</v>
      </c>
      <c r="H189" s="12">
        <v>2.5</v>
      </c>
      <c r="I189" s="12">
        <v>2.5</v>
      </c>
      <c r="J189" s="12">
        <v>2.5</v>
      </c>
      <c r="K189" s="138">
        <f t="shared" si="34"/>
        <v>100</v>
      </c>
      <c r="L189" s="138">
        <f t="shared" si="35"/>
        <v>100</v>
      </c>
      <c r="M189" s="138">
        <f t="shared" si="36"/>
        <v>92.592592592592581</v>
      </c>
      <c r="N189" s="138">
        <f t="shared" si="37"/>
        <v>92.592592592592581</v>
      </c>
      <c r="O189" s="138">
        <f t="shared" si="38"/>
        <v>100</v>
      </c>
      <c r="P189" s="138">
        <f t="shared" si="39"/>
        <v>100</v>
      </c>
      <c r="Q189" s="138">
        <f t="shared" si="40"/>
        <v>100</v>
      </c>
    </row>
    <row r="190" spans="1:17" ht="17.25" customHeight="1">
      <c r="A190" s="220">
        <v>23</v>
      </c>
      <c r="B190" s="218" t="s">
        <v>223</v>
      </c>
      <c r="C190" s="12">
        <v>14</v>
      </c>
      <c r="D190" s="12">
        <v>28</v>
      </c>
      <c r="E190" s="12">
        <v>30</v>
      </c>
      <c r="F190" s="12">
        <v>28</v>
      </c>
      <c r="G190" s="12">
        <v>28</v>
      </c>
      <c r="H190" s="12">
        <v>28</v>
      </c>
      <c r="I190" s="12">
        <v>28</v>
      </c>
      <c r="J190" s="12">
        <v>28</v>
      </c>
      <c r="K190" s="138">
        <f t="shared" si="34"/>
        <v>200</v>
      </c>
      <c r="L190" s="138">
        <f t="shared" si="35"/>
        <v>100</v>
      </c>
      <c r="M190" s="138">
        <f t="shared" si="36"/>
        <v>93.333333333333329</v>
      </c>
      <c r="N190" s="138">
        <f t="shared" si="37"/>
        <v>100</v>
      </c>
      <c r="O190" s="138">
        <f t="shared" si="38"/>
        <v>100</v>
      </c>
      <c r="P190" s="138">
        <f t="shared" si="39"/>
        <v>100</v>
      </c>
      <c r="Q190" s="138">
        <f t="shared" si="40"/>
        <v>100</v>
      </c>
    </row>
    <row r="191" spans="1:17" ht="17.25" customHeight="1">
      <c r="A191" s="220">
        <v>24</v>
      </c>
      <c r="B191" s="218" t="s">
        <v>254</v>
      </c>
      <c r="C191" s="12"/>
      <c r="D191" s="12">
        <v>4.2</v>
      </c>
      <c r="E191" s="12">
        <v>4.0999999999999996</v>
      </c>
      <c r="F191" s="12">
        <v>4.0999999999999996</v>
      </c>
      <c r="G191" s="12">
        <v>4.4000000000000004</v>
      </c>
      <c r="H191" s="12">
        <v>4.7</v>
      </c>
      <c r="I191" s="12">
        <v>4.7</v>
      </c>
      <c r="J191" s="12">
        <v>4.7</v>
      </c>
      <c r="K191" s="138"/>
      <c r="L191" s="138">
        <f t="shared" si="35"/>
        <v>111.90476190476191</v>
      </c>
      <c r="M191" s="138">
        <f t="shared" si="36"/>
        <v>114.63414634146343</v>
      </c>
      <c r="N191" s="138">
        <f t="shared" si="37"/>
        <v>114.63414634146343</v>
      </c>
      <c r="O191" s="138">
        <f t="shared" si="38"/>
        <v>106.81818181818181</v>
      </c>
      <c r="P191" s="138">
        <f t="shared" si="39"/>
        <v>100</v>
      </c>
      <c r="Q191" s="138">
        <f t="shared" si="40"/>
        <v>100</v>
      </c>
    </row>
    <row r="192" spans="1:17" ht="17.25" customHeight="1">
      <c r="A192" s="220">
        <v>25</v>
      </c>
      <c r="B192" s="218" t="s">
        <v>10</v>
      </c>
      <c r="C192" s="12">
        <v>5.2</v>
      </c>
      <c r="D192" s="12">
        <v>6.2</v>
      </c>
      <c r="E192" s="12">
        <v>6.5</v>
      </c>
      <c r="F192" s="12">
        <v>6.5</v>
      </c>
      <c r="G192" s="12">
        <v>7.5</v>
      </c>
      <c r="H192" s="12">
        <v>8.6999999999999993</v>
      </c>
      <c r="I192" s="12">
        <v>8.6999999999999993</v>
      </c>
      <c r="J192" s="12">
        <v>8.6999999999999993</v>
      </c>
      <c r="K192" s="138">
        <f>J192/C192*100</f>
        <v>167.30769230769229</v>
      </c>
      <c r="L192" s="138">
        <f t="shared" si="35"/>
        <v>140.32258064516128</v>
      </c>
      <c r="M192" s="138">
        <f t="shared" si="36"/>
        <v>133.84615384615384</v>
      </c>
      <c r="N192" s="138">
        <f t="shared" si="37"/>
        <v>133.84615384615384</v>
      </c>
      <c r="O192" s="138">
        <f t="shared" si="38"/>
        <v>115.99999999999999</v>
      </c>
      <c r="P192" s="138">
        <f t="shared" si="39"/>
        <v>100</v>
      </c>
      <c r="Q192" s="138">
        <f t="shared" si="40"/>
        <v>100</v>
      </c>
    </row>
    <row r="193" spans="1:17" ht="48" customHeight="1">
      <c r="A193" s="222"/>
      <c r="B193" s="221" t="s">
        <v>224</v>
      </c>
      <c r="C193" s="12"/>
      <c r="D193" s="12"/>
      <c r="E193" s="12"/>
      <c r="F193" s="12"/>
      <c r="G193" s="12"/>
      <c r="H193" s="12"/>
      <c r="I193" s="12"/>
      <c r="J193" s="12"/>
      <c r="K193" s="138"/>
      <c r="L193" s="138"/>
      <c r="M193" s="138"/>
      <c r="N193" s="138"/>
      <c r="O193" s="138"/>
      <c r="P193" s="138"/>
      <c r="Q193" s="138"/>
    </row>
    <row r="194" spans="1:17" ht="17.25" customHeight="1">
      <c r="A194" s="222"/>
      <c r="B194" s="218" t="s">
        <v>225</v>
      </c>
      <c r="C194" s="203">
        <v>10.26</v>
      </c>
      <c r="D194" s="203">
        <v>11.32</v>
      </c>
      <c r="E194" s="203">
        <v>11.32</v>
      </c>
      <c r="F194" s="203">
        <v>11.32</v>
      </c>
      <c r="G194" s="203">
        <v>11.32</v>
      </c>
      <c r="H194" s="203">
        <v>11.32</v>
      </c>
      <c r="I194" s="203">
        <v>11.33</v>
      </c>
      <c r="J194" s="203">
        <v>11.33</v>
      </c>
      <c r="K194" s="138">
        <f>J194/C194*100</f>
        <v>110.42884990253413</v>
      </c>
      <c r="L194" s="138">
        <f>J194/D194*100</f>
        <v>100.08833922261485</v>
      </c>
      <c r="M194" s="138">
        <f>J194/E194*100</f>
        <v>100.08833922261485</v>
      </c>
      <c r="N194" s="138">
        <f>J194/F194*100</f>
        <v>100.08833922261485</v>
      </c>
      <c r="O194" s="138">
        <f>J194/G194*100</f>
        <v>100.08833922261485</v>
      </c>
      <c r="P194" s="138">
        <f t="shared" si="39"/>
        <v>100.08833922261485</v>
      </c>
      <c r="Q194" s="138">
        <f>J194/I194*100</f>
        <v>100</v>
      </c>
    </row>
    <row r="195" spans="1:17" ht="17.25" customHeight="1">
      <c r="A195" s="222"/>
      <c r="B195" s="218" t="s">
        <v>226</v>
      </c>
      <c r="C195" s="12">
        <v>10.27</v>
      </c>
      <c r="D195" s="12">
        <v>11.33</v>
      </c>
      <c r="E195" s="12">
        <v>11.33</v>
      </c>
      <c r="F195" s="12">
        <v>11.33</v>
      </c>
      <c r="G195" s="12">
        <v>11.33</v>
      </c>
      <c r="H195" s="12">
        <v>11.33</v>
      </c>
      <c r="I195" s="12">
        <v>11.34</v>
      </c>
      <c r="J195" s="12">
        <v>11.34</v>
      </c>
      <c r="K195" s="138">
        <f>J195/C195*100</f>
        <v>110.41869522882182</v>
      </c>
      <c r="L195" s="138">
        <f>J195/D195*100</f>
        <v>100.08826125330978</v>
      </c>
      <c r="M195" s="138">
        <f>J195/E195*100</f>
        <v>100.08826125330978</v>
      </c>
      <c r="N195" s="138">
        <f>J195/F195*100</f>
        <v>100.08826125330978</v>
      </c>
      <c r="O195" s="138">
        <f>J195/G195*100</f>
        <v>100.08826125330978</v>
      </c>
      <c r="P195" s="138">
        <f t="shared" si="39"/>
        <v>100.08826125330978</v>
      </c>
      <c r="Q195" s="138">
        <f>J195/I195*100</f>
        <v>100</v>
      </c>
    </row>
    <row r="196" spans="1:17" ht="14.25" customHeight="1">
      <c r="B196" s="245"/>
      <c r="C196" s="198"/>
      <c r="D196" s="246">
        <v>46</v>
      </c>
      <c r="E196" s="246"/>
      <c r="F196" s="246"/>
      <c r="G196" s="246"/>
      <c r="H196" s="246"/>
      <c r="I196" s="246"/>
      <c r="J196" s="246"/>
      <c r="K196" s="198"/>
      <c r="L196" s="198"/>
      <c r="M196" s="198"/>
      <c r="N196" s="198"/>
      <c r="O196" s="198"/>
      <c r="P196" s="198"/>
      <c r="Q196" s="198"/>
    </row>
    <row r="197" spans="1:17" ht="21.75" customHeight="1">
      <c r="B197" s="205"/>
      <c r="C197" s="194" t="s">
        <v>227</v>
      </c>
      <c r="K197" s="206"/>
      <c r="L197" s="206"/>
      <c r="M197" s="206"/>
      <c r="N197" s="206"/>
      <c r="O197" s="206"/>
      <c r="P197" s="206"/>
      <c r="Q197" s="206"/>
    </row>
    <row r="198" spans="1:17" ht="17.25" customHeight="1">
      <c r="B198" s="205"/>
      <c r="C198" s="206" t="s">
        <v>262</v>
      </c>
    </row>
    <row r="199" spans="1:17" ht="9" customHeight="1">
      <c r="B199" s="205"/>
    </row>
    <row r="200" spans="1:17" ht="12" customHeight="1">
      <c r="A200" s="198"/>
      <c r="B200" s="207"/>
      <c r="K200" s="208"/>
      <c r="L200" s="208"/>
      <c r="M200" s="208"/>
      <c r="N200" s="208" t="s">
        <v>228</v>
      </c>
      <c r="O200" s="208"/>
      <c r="P200" s="208"/>
      <c r="Q200" s="208"/>
    </row>
    <row r="201" spans="1:17" ht="16.5" customHeight="1">
      <c r="A201" s="209"/>
      <c r="B201" s="210"/>
      <c r="C201" s="258" t="s">
        <v>231</v>
      </c>
      <c r="D201" s="259"/>
      <c r="E201" s="259"/>
      <c r="F201" s="259"/>
      <c r="G201" s="259"/>
      <c r="H201" s="259"/>
      <c r="I201" s="259"/>
      <c r="J201" s="259"/>
      <c r="K201" s="252" t="str">
        <f>K10</f>
        <v>03.05.2021 в % к</v>
      </c>
      <c r="L201" s="253"/>
      <c r="M201" s="253"/>
      <c r="N201" s="253"/>
      <c r="O201" s="253"/>
      <c r="P201" s="253"/>
      <c r="Q201" s="253"/>
    </row>
    <row r="202" spans="1:17" ht="14.25" customHeight="1">
      <c r="A202" s="211"/>
      <c r="B202" s="212"/>
      <c r="C202" s="255" t="s">
        <v>251</v>
      </c>
      <c r="D202" s="256"/>
      <c r="E202" s="257"/>
      <c r="F202" s="255" t="s">
        <v>250</v>
      </c>
      <c r="G202" s="256"/>
      <c r="H202" s="256"/>
      <c r="I202" s="256"/>
      <c r="J202" s="257"/>
      <c r="K202" s="255" t="s">
        <v>251</v>
      </c>
      <c r="L202" s="256"/>
      <c r="M202" s="257"/>
      <c r="N202" s="255" t="s">
        <v>250</v>
      </c>
      <c r="O202" s="256"/>
      <c r="P202" s="256"/>
      <c r="Q202" s="257"/>
    </row>
    <row r="203" spans="1:17" ht="17.25" customHeight="1">
      <c r="A203" s="213"/>
      <c r="B203" s="214"/>
      <c r="C203" s="11" t="s">
        <v>285</v>
      </c>
      <c r="D203" s="11" t="s">
        <v>247</v>
      </c>
      <c r="E203" s="11" t="s">
        <v>248</v>
      </c>
      <c r="F203" s="11" t="s">
        <v>249</v>
      </c>
      <c r="G203" s="11" t="s">
        <v>253</v>
      </c>
      <c r="H203" s="11" t="s">
        <v>255</v>
      </c>
      <c r="I203" s="11" t="s">
        <v>283</v>
      </c>
      <c r="J203" s="11">
        <f>J15</f>
        <v>3.03</v>
      </c>
      <c r="K203" s="11" t="str">
        <f t="shared" ref="K203:Q203" si="41">C203</f>
        <v>12.05</v>
      </c>
      <c r="L203" s="200" t="str">
        <f t="shared" si="41"/>
        <v>7.12</v>
      </c>
      <c r="M203" s="200" t="str">
        <f t="shared" si="41"/>
        <v>28.12</v>
      </c>
      <c r="N203" s="200" t="str">
        <f t="shared" si="41"/>
        <v>4.01</v>
      </c>
      <c r="O203" s="200" t="str">
        <f t="shared" si="41"/>
        <v>1.03</v>
      </c>
      <c r="P203" s="200" t="str">
        <f t="shared" si="41"/>
        <v>5.04</v>
      </c>
      <c r="Q203" s="200" t="str">
        <f t="shared" si="41"/>
        <v>3.05</v>
      </c>
    </row>
    <row r="204" spans="1:17" ht="17.25" customHeight="1">
      <c r="A204" s="250">
        <v>1</v>
      </c>
      <c r="B204" s="216" t="s">
        <v>281</v>
      </c>
      <c r="C204" s="12">
        <v>5</v>
      </c>
      <c r="D204" s="12">
        <v>3.5</v>
      </c>
      <c r="E204" s="12">
        <v>3.3</v>
      </c>
      <c r="F204" s="12">
        <v>3.2</v>
      </c>
      <c r="G204" s="12">
        <v>4.5</v>
      </c>
      <c r="H204" s="12">
        <v>4.0999999999999996</v>
      </c>
      <c r="I204" s="12">
        <v>4.7</v>
      </c>
      <c r="J204" s="12">
        <v>4.2</v>
      </c>
      <c r="K204" s="138">
        <f t="shared" ref="K204:K227" si="42">J204/C204*100</f>
        <v>84.000000000000014</v>
      </c>
      <c r="L204" s="138">
        <f>J204/D204*100</f>
        <v>120</v>
      </c>
      <c r="M204" s="138">
        <f>J204/E204*100</f>
        <v>127.27272727272729</v>
      </c>
      <c r="N204" s="138">
        <f>J204/F204*100</f>
        <v>131.25</v>
      </c>
      <c r="O204" s="138">
        <f>J204/G204*100</f>
        <v>93.333333333333329</v>
      </c>
      <c r="P204" s="138">
        <f>J204/H204*100</f>
        <v>102.4390243902439</v>
      </c>
      <c r="Q204" s="138">
        <f>J204/I204*100</f>
        <v>89.361702127659569</v>
      </c>
    </row>
    <row r="205" spans="1:17" ht="17.25" customHeight="1">
      <c r="A205" s="251"/>
      <c r="B205" s="216" t="s">
        <v>282</v>
      </c>
      <c r="C205" s="12">
        <v>5.5</v>
      </c>
      <c r="D205" s="12"/>
      <c r="E205" s="12"/>
      <c r="F205" s="12"/>
      <c r="G205" s="12"/>
      <c r="H205" s="12"/>
      <c r="I205" s="12">
        <v>7.75</v>
      </c>
      <c r="J205" s="12">
        <v>6</v>
      </c>
      <c r="K205" s="138">
        <f t="shared" si="42"/>
        <v>109.09090909090908</v>
      </c>
      <c r="L205" s="201" t="e">
        <f>J205/D205*100</f>
        <v>#DIV/0!</v>
      </c>
      <c r="M205" s="201" t="e">
        <f>J205/E205*100</f>
        <v>#DIV/0!</v>
      </c>
      <c r="N205" s="201" t="e">
        <f>J205/F205*100</f>
        <v>#DIV/0!</v>
      </c>
      <c r="O205" s="201" t="e">
        <f>J205/G205*100</f>
        <v>#DIV/0!</v>
      </c>
      <c r="P205" s="201" t="e">
        <f>J205/H205*100</f>
        <v>#DIV/0!</v>
      </c>
      <c r="Q205" s="138">
        <f>J205/I205*100</f>
        <v>77.41935483870968</v>
      </c>
    </row>
    <row r="206" spans="1:17" ht="16.5" customHeight="1">
      <c r="A206" s="217">
        <v>2</v>
      </c>
      <c r="B206" s="218" t="s">
        <v>203</v>
      </c>
      <c r="C206" s="12">
        <v>1.5</v>
      </c>
      <c r="D206" s="12">
        <v>2</v>
      </c>
      <c r="E206" s="12">
        <v>2</v>
      </c>
      <c r="F206" s="12">
        <v>2.5</v>
      </c>
      <c r="G206" s="12">
        <v>2.2000000000000002</v>
      </c>
      <c r="H206" s="12">
        <v>2</v>
      </c>
      <c r="I206" s="12">
        <v>2.5</v>
      </c>
      <c r="J206" s="12">
        <v>2</v>
      </c>
      <c r="K206" s="138">
        <f t="shared" si="42"/>
        <v>133.33333333333331</v>
      </c>
      <c r="L206" s="138">
        <f t="shared" ref="L206:L229" si="43">J206/D206*100</f>
        <v>100</v>
      </c>
      <c r="M206" s="138">
        <f t="shared" ref="M206:M229" si="44">J206/E206*100</f>
        <v>100</v>
      </c>
      <c r="N206" s="138">
        <f t="shared" ref="N206:N229" si="45">J206/F206*100</f>
        <v>80</v>
      </c>
      <c r="O206" s="138">
        <f t="shared" ref="O206:O229" si="46">J206/G206*100</f>
        <v>90.909090909090907</v>
      </c>
      <c r="P206" s="138">
        <f t="shared" ref="P206:P232" si="47">J206/H206*100</f>
        <v>100</v>
      </c>
      <c r="Q206" s="138">
        <f t="shared" ref="Q206:Q229" si="48">J206/I206*100</f>
        <v>80</v>
      </c>
    </row>
    <row r="207" spans="1:17" ht="17.25" customHeight="1">
      <c r="A207" s="219">
        <v>3</v>
      </c>
      <c r="B207" s="194" t="s">
        <v>245</v>
      </c>
      <c r="C207" s="12">
        <v>2</v>
      </c>
      <c r="D207" s="12">
        <v>1.8</v>
      </c>
      <c r="E207" s="12">
        <v>1.6</v>
      </c>
      <c r="F207" s="12">
        <v>1.7</v>
      </c>
      <c r="G207" s="12">
        <v>1.4</v>
      </c>
      <c r="H207" s="12">
        <v>1.2</v>
      </c>
      <c r="I207" s="12">
        <v>2</v>
      </c>
      <c r="J207" s="12">
        <v>1.5</v>
      </c>
      <c r="K207" s="138">
        <f t="shared" si="42"/>
        <v>75</v>
      </c>
      <c r="L207" s="138">
        <f t="shared" si="43"/>
        <v>83.333333333333329</v>
      </c>
      <c r="M207" s="138">
        <f t="shared" si="44"/>
        <v>93.75</v>
      </c>
      <c r="N207" s="138">
        <f t="shared" si="45"/>
        <v>88.235294117647058</v>
      </c>
      <c r="O207" s="138">
        <f t="shared" si="46"/>
        <v>107.14285714285714</v>
      </c>
      <c r="P207" s="138">
        <f t="shared" si="47"/>
        <v>125</v>
      </c>
      <c r="Q207" s="138">
        <f t="shared" si="48"/>
        <v>75</v>
      </c>
    </row>
    <row r="208" spans="1:17" ht="16.5" customHeight="1">
      <c r="A208" s="217">
        <v>4</v>
      </c>
      <c r="B208" s="218" t="s">
        <v>204</v>
      </c>
      <c r="C208" s="12">
        <v>1.5</v>
      </c>
      <c r="D208" s="12">
        <v>1.5</v>
      </c>
      <c r="E208" s="12">
        <v>1.5</v>
      </c>
      <c r="F208" s="12">
        <v>1.6</v>
      </c>
      <c r="G208" s="12">
        <v>1.7</v>
      </c>
      <c r="H208" s="12">
        <v>2.5</v>
      </c>
      <c r="I208" s="12">
        <v>4.5</v>
      </c>
      <c r="J208" s="12">
        <v>4.5</v>
      </c>
      <c r="K208" s="138">
        <f t="shared" si="42"/>
        <v>300</v>
      </c>
      <c r="L208" s="138">
        <f t="shared" si="43"/>
        <v>300</v>
      </c>
      <c r="M208" s="138">
        <f t="shared" si="44"/>
        <v>300</v>
      </c>
      <c r="N208" s="138">
        <f t="shared" si="45"/>
        <v>281.25</v>
      </c>
      <c r="O208" s="138">
        <f t="shared" si="46"/>
        <v>264.70588235294116</v>
      </c>
      <c r="P208" s="138">
        <f t="shared" si="47"/>
        <v>180</v>
      </c>
      <c r="Q208" s="138">
        <f t="shared" si="48"/>
        <v>100</v>
      </c>
    </row>
    <row r="209" spans="1:17" ht="16.5" customHeight="1">
      <c r="A209" s="217">
        <v>5</v>
      </c>
      <c r="B209" s="218" t="s">
        <v>205</v>
      </c>
      <c r="C209" s="12">
        <v>10</v>
      </c>
      <c r="D209" s="12">
        <v>14</v>
      </c>
      <c r="E209" s="12">
        <v>13</v>
      </c>
      <c r="F209" s="12">
        <v>14</v>
      </c>
      <c r="G209" s="12">
        <v>23</v>
      </c>
      <c r="H209" s="12">
        <v>17</v>
      </c>
      <c r="I209" s="12">
        <v>18</v>
      </c>
      <c r="J209" s="12">
        <v>14</v>
      </c>
      <c r="K209" s="138">
        <f t="shared" si="42"/>
        <v>140</v>
      </c>
      <c r="L209" s="138">
        <f t="shared" si="43"/>
        <v>100</v>
      </c>
      <c r="M209" s="138">
        <f t="shared" si="44"/>
        <v>107.69230769230769</v>
      </c>
      <c r="N209" s="138">
        <f t="shared" si="45"/>
        <v>100</v>
      </c>
      <c r="O209" s="138">
        <f t="shared" si="46"/>
        <v>60.869565217391312</v>
      </c>
      <c r="P209" s="138">
        <f t="shared" si="47"/>
        <v>82.35294117647058</v>
      </c>
      <c r="Q209" s="138">
        <f t="shared" si="48"/>
        <v>77.777777777777786</v>
      </c>
    </row>
    <row r="210" spans="1:17" ht="16.5" customHeight="1">
      <c r="A210" s="217">
        <v>6</v>
      </c>
      <c r="B210" s="218" t="s">
        <v>206</v>
      </c>
      <c r="C210" s="12">
        <v>5.5</v>
      </c>
      <c r="D210" s="12">
        <v>12</v>
      </c>
      <c r="E210" s="12">
        <v>13</v>
      </c>
      <c r="F210" s="12">
        <v>13</v>
      </c>
      <c r="G210" s="12">
        <v>14</v>
      </c>
      <c r="H210" s="12">
        <v>16</v>
      </c>
      <c r="I210" s="12">
        <v>4.5</v>
      </c>
      <c r="J210" s="12">
        <v>4.5</v>
      </c>
      <c r="K210" s="138">
        <f t="shared" si="42"/>
        <v>81.818181818181827</v>
      </c>
      <c r="L210" s="138">
        <f t="shared" si="43"/>
        <v>37.5</v>
      </c>
      <c r="M210" s="138">
        <f t="shared" si="44"/>
        <v>34.615384615384613</v>
      </c>
      <c r="N210" s="138">
        <f t="shared" si="45"/>
        <v>34.615384615384613</v>
      </c>
      <c r="O210" s="138">
        <f t="shared" si="46"/>
        <v>32.142857142857146</v>
      </c>
      <c r="P210" s="138">
        <f t="shared" si="47"/>
        <v>28.125</v>
      </c>
      <c r="Q210" s="138">
        <f t="shared" si="48"/>
        <v>100</v>
      </c>
    </row>
    <row r="211" spans="1:17" ht="16.5" customHeight="1">
      <c r="A211" s="217">
        <v>7</v>
      </c>
      <c r="B211" s="218" t="s">
        <v>207</v>
      </c>
      <c r="C211" s="12">
        <v>8</v>
      </c>
      <c r="D211" s="12">
        <v>6</v>
      </c>
      <c r="E211" s="12">
        <v>7</v>
      </c>
      <c r="F211" s="12">
        <v>7</v>
      </c>
      <c r="G211" s="12">
        <v>6.5</v>
      </c>
      <c r="H211" s="12">
        <v>7.5</v>
      </c>
      <c r="I211" s="12">
        <v>10</v>
      </c>
      <c r="J211" s="12">
        <v>10</v>
      </c>
      <c r="K211" s="138">
        <f t="shared" si="42"/>
        <v>125</v>
      </c>
      <c r="L211" s="138">
        <f t="shared" si="43"/>
        <v>166.66666666666669</v>
      </c>
      <c r="M211" s="138">
        <f t="shared" si="44"/>
        <v>142.85714285714286</v>
      </c>
      <c r="N211" s="138">
        <f t="shared" si="45"/>
        <v>142.85714285714286</v>
      </c>
      <c r="O211" s="138">
        <f t="shared" si="46"/>
        <v>153.84615384615387</v>
      </c>
      <c r="P211" s="138">
        <f t="shared" si="47"/>
        <v>133.33333333333331</v>
      </c>
      <c r="Q211" s="138">
        <f t="shared" si="48"/>
        <v>100</v>
      </c>
    </row>
    <row r="212" spans="1:17" ht="16.5" customHeight="1">
      <c r="A212" s="217">
        <v>8</v>
      </c>
      <c r="B212" s="218" t="s">
        <v>208</v>
      </c>
      <c r="C212" s="12">
        <v>11</v>
      </c>
      <c r="D212" s="12">
        <v>10</v>
      </c>
      <c r="E212" s="12">
        <v>10</v>
      </c>
      <c r="F212" s="12">
        <v>10</v>
      </c>
      <c r="G212" s="12">
        <v>10</v>
      </c>
      <c r="H212" s="12">
        <v>9.5</v>
      </c>
      <c r="I212" s="12">
        <v>9.5</v>
      </c>
      <c r="J212" s="12">
        <v>9.5</v>
      </c>
      <c r="K212" s="138">
        <f t="shared" si="42"/>
        <v>86.36363636363636</v>
      </c>
      <c r="L212" s="138">
        <f t="shared" si="43"/>
        <v>95</v>
      </c>
      <c r="M212" s="138">
        <f t="shared" si="44"/>
        <v>95</v>
      </c>
      <c r="N212" s="138">
        <f t="shared" si="45"/>
        <v>95</v>
      </c>
      <c r="O212" s="138">
        <f t="shared" si="46"/>
        <v>95</v>
      </c>
      <c r="P212" s="138">
        <f t="shared" si="47"/>
        <v>100</v>
      </c>
      <c r="Q212" s="138">
        <f t="shared" si="48"/>
        <v>100</v>
      </c>
    </row>
    <row r="213" spans="1:17" ht="17.25" customHeight="1">
      <c r="A213" s="217">
        <v>9</v>
      </c>
      <c r="B213" s="218" t="s">
        <v>209</v>
      </c>
      <c r="C213" s="12">
        <v>13</v>
      </c>
      <c r="D213" s="12">
        <v>19</v>
      </c>
      <c r="E213" s="12">
        <v>18.5</v>
      </c>
      <c r="F213" s="12">
        <v>18.5</v>
      </c>
      <c r="G213" s="12">
        <v>18.5</v>
      </c>
      <c r="H213" s="12">
        <v>22</v>
      </c>
      <c r="I213" s="12">
        <v>22.5</v>
      </c>
      <c r="J213" s="12">
        <v>22.5</v>
      </c>
      <c r="K213" s="138">
        <f t="shared" si="42"/>
        <v>173.07692307692309</v>
      </c>
      <c r="L213" s="138">
        <f t="shared" si="43"/>
        <v>118.42105263157893</v>
      </c>
      <c r="M213" s="138">
        <f t="shared" si="44"/>
        <v>121.62162162162163</v>
      </c>
      <c r="N213" s="138">
        <f t="shared" si="45"/>
        <v>121.62162162162163</v>
      </c>
      <c r="O213" s="138">
        <f t="shared" si="46"/>
        <v>121.62162162162163</v>
      </c>
      <c r="P213" s="138">
        <f t="shared" si="47"/>
        <v>102.27272727272727</v>
      </c>
      <c r="Q213" s="138">
        <f t="shared" si="48"/>
        <v>100</v>
      </c>
    </row>
    <row r="214" spans="1:17" ht="17.25" customHeight="1">
      <c r="A214" s="217">
        <v>10</v>
      </c>
      <c r="B214" s="218" t="s">
        <v>210</v>
      </c>
      <c r="C214" s="12">
        <v>45</v>
      </c>
      <c r="D214" s="12">
        <v>50</v>
      </c>
      <c r="E214" s="12">
        <v>50</v>
      </c>
      <c r="F214" s="12">
        <v>50</v>
      </c>
      <c r="G214" s="12">
        <v>50</v>
      </c>
      <c r="H214" s="12">
        <v>55</v>
      </c>
      <c r="I214" s="12">
        <v>55</v>
      </c>
      <c r="J214" s="12">
        <v>55</v>
      </c>
      <c r="K214" s="138">
        <f t="shared" si="42"/>
        <v>122.22222222222223</v>
      </c>
      <c r="L214" s="138">
        <f t="shared" si="43"/>
        <v>110.00000000000001</v>
      </c>
      <c r="M214" s="138">
        <f t="shared" si="44"/>
        <v>110.00000000000001</v>
      </c>
      <c r="N214" s="138">
        <f t="shared" si="45"/>
        <v>110.00000000000001</v>
      </c>
      <c r="O214" s="138">
        <f t="shared" si="46"/>
        <v>110.00000000000001</v>
      </c>
      <c r="P214" s="138">
        <f t="shared" si="47"/>
        <v>100</v>
      </c>
      <c r="Q214" s="138">
        <f t="shared" si="48"/>
        <v>100</v>
      </c>
    </row>
    <row r="215" spans="1:17" ht="17.25" customHeight="1">
      <c r="A215" s="217">
        <v>11</v>
      </c>
      <c r="B215" s="218" t="s">
        <v>211</v>
      </c>
      <c r="C215" s="12">
        <v>58</v>
      </c>
      <c r="D215" s="12">
        <v>60</v>
      </c>
      <c r="E215" s="12">
        <v>62</v>
      </c>
      <c r="F215" s="12">
        <v>62</v>
      </c>
      <c r="G215" s="12">
        <v>63</v>
      </c>
      <c r="H215" s="12">
        <v>65</v>
      </c>
      <c r="I215" s="12">
        <v>69</v>
      </c>
      <c r="J215" s="12">
        <v>70</v>
      </c>
      <c r="K215" s="138">
        <f t="shared" si="42"/>
        <v>120.68965517241379</v>
      </c>
      <c r="L215" s="138">
        <f t="shared" si="43"/>
        <v>116.66666666666667</v>
      </c>
      <c r="M215" s="138">
        <f t="shared" si="44"/>
        <v>112.90322580645163</v>
      </c>
      <c r="N215" s="138">
        <f t="shared" si="45"/>
        <v>112.90322580645163</v>
      </c>
      <c r="O215" s="138">
        <f t="shared" si="46"/>
        <v>111.11111111111111</v>
      </c>
      <c r="P215" s="138">
        <f t="shared" si="47"/>
        <v>107.69230769230769</v>
      </c>
      <c r="Q215" s="138">
        <f t="shared" si="48"/>
        <v>101.44927536231884</v>
      </c>
    </row>
    <row r="216" spans="1:17" ht="16.5" customHeight="1">
      <c r="A216" s="217">
        <v>12</v>
      </c>
      <c r="B216" s="218" t="s">
        <v>212</v>
      </c>
      <c r="C216" s="12">
        <v>3.5</v>
      </c>
      <c r="D216" s="12">
        <v>4</v>
      </c>
      <c r="E216" s="12">
        <v>4</v>
      </c>
      <c r="F216" s="12">
        <v>4</v>
      </c>
      <c r="G216" s="12">
        <v>4</v>
      </c>
      <c r="H216" s="12">
        <v>4</v>
      </c>
      <c r="I216" s="12">
        <v>4.5</v>
      </c>
      <c r="J216" s="12">
        <v>4.5</v>
      </c>
      <c r="K216" s="138">
        <f t="shared" si="42"/>
        <v>128.57142857142858</v>
      </c>
      <c r="L216" s="138">
        <f t="shared" si="43"/>
        <v>112.5</v>
      </c>
      <c r="M216" s="138">
        <f t="shared" si="44"/>
        <v>112.5</v>
      </c>
      <c r="N216" s="138">
        <f t="shared" si="45"/>
        <v>112.5</v>
      </c>
      <c r="O216" s="138">
        <f t="shared" si="46"/>
        <v>112.5</v>
      </c>
      <c r="P216" s="138">
        <f t="shared" si="47"/>
        <v>112.5</v>
      </c>
      <c r="Q216" s="138">
        <f t="shared" si="48"/>
        <v>100</v>
      </c>
    </row>
    <row r="217" spans="1:17" ht="17.25" customHeight="1">
      <c r="A217" s="217">
        <v>13</v>
      </c>
      <c r="B217" s="218" t="s">
        <v>213</v>
      </c>
      <c r="C217" s="12">
        <v>9.8000000000000007</v>
      </c>
      <c r="D217" s="12">
        <v>11</v>
      </c>
      <c r="E217" s="12">
        <v>11</v>
      </c>
      <c r="F217" s="12">
        <v>11</v>
      </c>
      <c r="G217" s="12">
        <v>11</v>
      </c>
      <c r="H217" s="12">
        <v>11</v>
      </c>
      <c r="I217" s="12">
        <v>11.5</v>
      </c>
      <c r="J217" s="12">
        <v>12</v>
      </c>
      <c r="K217" s="138">
        <f t="shared" si="42"/>
        <v>122.44897959183672</v>
      </c>
      <c r="L217" s="138">
        <f t="shared" si="43"/>
        <v>109.09090909090908</v>
      </c>
      <c r="M217" s="138">
        <f t="shared" si="44"/>
        <v>109.09090909090908</v>
      </c>
      <c r="N217" s="138">
        <f t="shared" si="45"/>
        <v>109.09090909090908</v>
      </c>
      <c r="O217" s="138">
        <f t="shared" si="46"/>
        <v>109.09090909090908</v>
      </c>
      <c r="P217" s="138">
        <f t="shared" si="47"/>
        <v>109.09090909090908</v>
      </c>
      <c r="Q217" s="138">
        <f t="shared" si="48"/>
        <v>104.34782608695652</v>
      </c>
    </row>
    <row r="218" spans="1:17" ht="16.5" customHeight="1">
      <c r="A218" s="217">
        <v>14</v>
      </c>
      <c r="B218" s="218" t="s">
        <v>214</v>
      </c>
      <c r="C218" s="12">
        <v>6.5</v>
      </c>
      <c r="D218" s="12">
        <v>8.5</v>
      </c>
      <c r="E218" s="12">
        <v>8.5</v>
      </c>
      <c r="F218" s="12">
        <v>8.5</v>
      </c>
      <c r="G218" s="12">
        <v>9.5</v>
      </c>
      <c r="H218" s="12">
        <v>10</v>
      </c>
      <c r="I218" s="12">
        <v>9.5</v>
      </c>
      <c r="J218" s="12">
        <v>9.6999999999999993</v>
      </c>
      <c r="K218" s="138">
        <f t="shared" si="42"/>
        <v>149.2307692307692</v>
      </c>
      <c r="L218" s="138">
        <f t="shared" si="43"/>
        <v>114.11764705882352</v>
      </c>
      <c r="M218" s="138">
        <f t="shared" si="44"/>
        <v>114.11764705882352</v>
      </c>
      <c r="N218" s="138">
        <f t="shared" si="45"/>
        <v>114.11764705882352</v>
      </c>
      <c r="O218" s="138">
        <f t="shared" si="46"/>
        <v>102.10526315789473</v>
      </c>
      <c r="P218" s="138">
        <f t="shared" si="47"/>
        <v>97</v>
      </c>
      <c r="Q218" s="138">
        <f t="shared" si="48"/>
        <v>102.10526315789473</v>
      </c>
    </row>
    <row r="219" spans="1:17" ht="18" customHeight="1">
      <c r="A219" s="220">
        <v>15</v>
      </c>
      <c r="B219" s="218" t="s">
        <v>215</v>
      </c>
      <c r="C219" s="12">
        <v>26</v>
      </c>
      <c r="D219" s="12">
        <v>28</v>
      </c>
      <c r="E219" s="12">
        <v>28</v>
      </c>
      <c r="F219" s="12">
        <v>28</v>
      </c>
      <c r="G219" s="12">
        <v>28</v>
      </c>
      <c r="H219" s="12">
        <v>28</v>
      </c>
      <c r="I219" s="12">
        <v>30</v>
      </c>
      <c r="J219" s="12">
        <v>30</v>
      </c>
      <c r="K219" s="138">
        <f t="shared" si="42"/>
        <v>115.38461538461537</v>
      </c>
      <c r="L219" s="138">
        <f t="shared" si="43"/>
        <v>107.14285714285714</v>
      </c>
      <c r="M219" s="138">
        <f t="shared" si="44"/>
        <v>107.14285714285714</v>
      </c>
      <c r="N219" s="138">
        <f t="shared" si="45"/>
        <v>107.14285714285714</v>
      </c>
      <c r="O219" s="138">
        <f t="shared" si="46"/>
        <v>107.14285714285714</v>
      </c>
      <c r="P219" s="138">
        <f t="shared" si="47"/>
        <v>107.14285714285714</v>
      </c>
      <c r="Q219" s="138">
        <f t="shared" si="48"/>
        <v>100</v>
      </c>
    </row>
    <row r="220" spans="1:17" ht="17.25" customHeight="1">
      <c r="A220" s="220">
        <v>16</v>
      </c>
      <c r="B220" s="218" t="s">
        <v>216</v>
      </c>
      <c r="C220" s="12">
        <v>28</v>
      </c>
      <c r="D220" s="12">
        <v>30</v>
      </c>
      <c r="E220" s="12">
        <v>30</v>
      </c>
      <c r="F220" s="12">
        <v>30</v>
      </c>
      <c r="G220" s="12">
        <v>30</v>
      </c>
      <c r="H220" s="12">
        <v>30</v>
      </c>
      <c r="I220" s="12">
        <v>34</v>
      </c>
      <c r="J220" s="12">
        <v>34</v>
      </c>
      <c r="K220" s="138">
        <f t="shared" si="42"/>
        <v>121.42857142857142</v>
      </c>
      <c r="L220" s="138">
        <f t="shared" si="43"/>
        <v>113.33333333333333</v>
      </c>
      <c r="M220" s="138">
        <f t="shared" si="44"/>
        <v>113.33333333333333</v>
      </c>
      <c r="N220" s="138">
        <f t="shared" si="45"/>
        <v>113.33333333333333</v>
      </c>
      <c r="O220" s="138">
        <f t="shared" si="46"/>
        <v>113.33333333333333</v>
      </c>
      <c r="P220" s="138">
        <f t="shared" si="47"/>
        <v>113.33333333333333</v>
      </c>
      <c r="Q220" s="138">
        <f t="shared" si="48"/>
        <v>100</v>
      </c>
    </row>
    <row r="221" spans="1:17" ht="17.25" customHeight="1">
      <c r="A221" s="220">
        <v>17</v>
      </c>
      <c r="B221" s="218" t="s">
        <v>217</v>
      </c>
      <c r="C221" s="12">
        <v>4.7</v>
      </c>
      <c r="D221" s="12">
        <v>4.5999999999999996</v>
      </c>
      <c r="E221" s="12">
        <v>4.5999999999999996</v>
      </c>
      <c r="F221" s="12">
        <v>4.5</v>
      </c>
      <c r="G221" s="12">
        <v>4.5999999999999996</v>
      </c>
      <c r="H221" s="12">
        <v>4.4000000000000004</v>
      </c>
      <c r="I221" s="12">
        <v>4.4000000000000004</v>
      </c>
      <c r="J221" s="12">
        <v>4.4000000000000004</v>
      </c>
      <c r="K221" s="138">
        <f t="shared" si="42"/>
        <v>93.61702127659575</v>
      </c>
      <c r="L221" s="138">
        <f t="shared" si="43"/>
        <v>95.652173913043498</v>
      </c>
      <c r="M221" s="138">
        <f t="shared" si="44"/>
        <v>95.652173913043498</v>
      </c>
      <c r="N221" s="138">
        <f t="shared" si="45"/>
        <v>97.777777777777786</v>
      </c>
      <c r="O221" s="138">
        <f t="shared" si="46"/>
        <v>95.652173913043498</v>
      </c>
      <c r="P221" s="138">
        <f t="shared" si="47"/>
        <v>100</v>
      </c>
      <c r="Q221" s="138">
        <f t="shared" si="48"/>
        <v>100</v>
      </c>
    </row>
    <row r="222" spans="1:17" ht="17.25" customHeight="1">
      <c r="A222" s="220">
        <v>18</v>
      </c>
      <c r="B222" s="218" t="s">
        <v>218</v>
      </c>
      <c r="C222" s="12">
        <v>3.5</v>
      </c>
      <c r="D222" s="12">
        <v>3.5</v>
      </c>
      <c r="E222" s="12">
        <v>3.5</v>
      </c>
      <c r="F222" s="12">
        <v>3.5</v>
      </c>
      <c r="G222" s="12">
        <v>3.5</v>
      </c>
      <c r="H222" s="12">
        <v>3.5</v>
      </c>
      <c r="I222" s="12">
        <v>3.5</v>
      </c>
      <c r="J222" s="12">
        <v>3.5</v>
      </c>
      <c r="K222" s="138">
        <f t="shared" si="42"/>
        <v>100</v>
      </c>
      <c r="L222" s="138">
        <f t="shared" si="43"/>
        <v>100</v>
      </c>
      <c r="M222" s="138">
        <f t="shared" si="44"/>
        <v>100</v>
      </c>
      <c r="N222" s="138">
        <f t="shared" si="45"/>
        <v>100</v>
      </c>
      <c r="O222" s="138">
        <f t="shared" si="46"/>
        <v>100</v>
      </c>
      <c r="P222" s="138">
        <f t="shared" si="47"/>
        <v>100</v>
      </c>
      <c r="Q222" s="138">
        <f t="shared" si="48"/>
        <v>100</v>
      </c>
    </row>
    <row r="223" spans="1:17" ht="17.25" customHeight="1">
      <c r="A223" s="220">
        <v>19</v>
      </c>
      <c r="B223" s="218" t="s">
        <v>219</v>
      </c>
      <c r="C223" s="12">
        <v>12</v>
      </c>
      <c r="D223" s="12">
        <v>14</v>
      </c>
      <c r="E223" s="12">
        <v>15</v>
      </c>
      <c r="F223" s="12">
        <v>15</v>
      </c>
      <c r="G223" s="12">
        <v>17</v>
      </c>
      <c r="H223" s="12">
        <v>15</v>
      </c>
      <c r="I223" s="12">
        <v>15</v>
      </c>
      <c r="J223" s="12">
        <v>15</v>
      </c>
      <c r="K223" s="138">
        <f t="shared" si="42"/>
        <v>125</v>
      </c>
      <c r="L223" s="138">
        <f t="shared" si="43"/>
        <v>107.14285714285714</v>
      </c>
      <c r="M223" s="138">
        <f t="shared" si="44"/>
        <v>100</v>
      </c>
      <c r="N223" s="138">
        <f t="shared" si="45"/>
        <v>100</v>
      </c>
      <c r="O223" s="138">
        <f t="shared" si="46"/>
        <v>88.235294117647058</v>
      </c>
      <c r="P223" s="138">
        <f t="shared" si="47"/>
        <v>100</v>
      </c>
      <c r="Q223" s="138">
        <f t="shared" si="48"/>
        <v>100</v>
      </c>
    </row>
    <row r="224" spans="1:17" ht="17.25" customHeight="1">
      <c r="A224" s="220">
        <v>20</v>
      </c>
      <c r="B224" s="218" t="s">
        <v>220</v>
      </c>
      <c r="C224" s="12">
        <v>18</v>
      </c>
      <c r="D224" s="12">
        <v>16</v>
      </c>
      <c r="E224" s="12">
        <v>15</v>
      </c>
      <c r="F224" s="12">
        <v>15</v>
      </c>
      <c r="G224" s="12">
        <v>16</v>
      </c>
      <c r="H224" s="12">
        <v>17</v>
      </c>
      <c r="I224" s="12">
        <v>17</v>
      </c>
      <c r="J224" s="12">
        <v>17</v>
      </c>
      <c r="K224" s="138">
        <f t="shared" si="42"/>
        <v>94.444444444444443</v>
      </c>
      <c r="L224" s="138">
        <f t="shared" si="43"/>
        <v>106.25</v>
      </c>
      <c r="M224" s="138">
        <f t="shared" si="44"/>
        <v>113.33333333333333</v>
      </c>
      <c r="N224" s="138">
        <f t="shared" si="45"/>
        <v>113.33333333333333</v>
      </c>
      <c r="O224" s="138">
        <f t="shared" si="46"/>
        <v>106.25</v>
      </c>
      <c r="P224" s="138">
        <f t="shared" si="47"/>
        <v>100</v>
      </c>
      <c r="Q224" s="138">
        <f t="shared" si="48"/>
        <v>100</v>
      </c>
    </row>
    <row r="225" spans="1:17" ht="16.5" customHeight="1">
      <c r="A225" s="220">
        <v>21</v>
      </c>
      <c r="B225" s="218" t="s">
        <v>221</v>
      </c>
      <c r="C225" s="12">
        <v>14</v>
      </c>
      <c r="D225" s="12">
        <v>13</v>
      </c>
      <c r="E225" s="12">
        <v>14</v>
      </c>
      <c r="F225" s="12">
        <v>14</v>
      </c>
      <c r="G225" s="12">
        <v>14</v>
      </c>
      <c r="H225" s="12">
        <v>14</v>
      </c>
      <c r="I225" s="12">
        <v>15</v>
      </c>
      <c r="J225" s="12">
        <v>15</v>
      </c>
      <c r="K225" s="138">
        <f t="shared" si="42"/>
        <v>107.14285714285714</v>
      </c>
      <c r="L225" s="138">
        <f t="shared" si="43"/>
        <v>115.38461538461537</v>
      </c>
      <c r="M225" s="138">
        <f t="shared" si="44"/>
        <v>107.14285714285714</v>
      </c>
      <c r="N225" s="138">
        <f t="shared" si="45"/>
        <v>107.14285714285714</v>
      </c>
      <c r="O225" s="138">
        <f t="shared" si="46"/>
        <v>107.14285714285714</v>
      </c>
      <c r="P225" s="138">
        <f t="shared" si="47"/>
        <v>107.14285714285714</v>
      </c>
      <c r="Q225" s="138">
        <f t="shared" si="48"/>
        <v>100</v>
      </c>
    </row>
    <row r="226" spans="1:17" ht="31.5">
      <c r="A226" s="220">
        <v>22</v>
      </c>
      <c r="B226" s="221" t="s">
        <v>222</v>
      </c>
      <c r="C226" s="12">
        <v>2.5</v>
      </c>
      <c r="D226" s="12">
        <v>2.5</v>
      </c>
      <c r="E226" s="12">
        <v>2.7</v>
      </c>
      <c r="F226" s="12">
        <v>2.7</v>
      </c>
      <c r="G226" s="12">
        <v>2.5</v>
      </c>
      <c r="H226" s="12">
        <v>2.5</v>
      </c>
      <c r="I226" s="12">
        <v>2.5</v>
      </c>
      <c r="J226" s="12">
        <v>2.5</v>
      </c>
      <c r="K226" s="138">
        <f t="shared" si="42"/>
        <v>100</v>
      </c>
      <c r="L226" s="138">
        <f t="shared" si="43"/>
        <v>100</v>
      </c>
      <c r="M226" s="138">
        <f t="shared" si="44"/>
        <v>92.592592592592581</v>
      </c>
      <c r="N226" s="138">
        <f t="shared" si="45"/>
        <v>92.592592592592581</v>
      </c>
      <c r="O226" s="138">
        <f t="shared" si="46"/>
        <v>100</v>
      </c>
      <c r="P226" s="138">
        <f t="shared" si="47"/>
        <v>100</v>
      </c>
      <c r="Q226" s="138">
        <f t="shared" si="48"/>
        <v>100</v>
      </c>
    </row>
    <row r="227" spans="1:17" ht="17.25" customHeight="1">
      <c r="A227" s="220">
        <v>23</v>
      </c>
      <c r="B227" s="218" t="s">
        <v>223</v>
      </c>
      <c r="C227" s="12">
        <v>14</v>
      </c>
      <c r="D227" s="12">
        <v>28</v>
      </c>
      <c r="E227" s="12">
        <v>30</v>
      </c>
      <c r="F227" s="12">
        <v>28</v>
      </c>
      <c r="G227" s="12">
        <v>28</v>
      </c>
      <c r="H227" s="12">
        <v>28</v>
      </c>
      <c r="I227" s="12">
        <v>28</v>
      </c>
      <c r="J227" s="12">
        <v>28</v>
      </c>
      <c r="K227" s="138">
        <f t="shared" si="42"/>
        <v>200</v>
      </c>
      <c r="L227" s="138">
        <f t="shared" si="43"/>
        <v>100</v>
      </c>
      <c r="M227" s="138">
        <f t="shared" si="44"/>
        <v>93.333333333333329</v>
      </c>
      <c r="N227" s="138">
        <f t="shared" si="45"/>
        <v>100</v>
      </c>
      <c r="O227" s="138">
        <f t="shared" si="46"/>
        <v>100</v>
      </c>
      <c r="P227" s="138">
        <f t="shared" si="47"/>
        <v>100</v>
      </c>
      <c r="Q227" s="138">
        <f t="shared" si="48"/>
        <v>100</v>
      </c>
    </row>
    <row r="228" spans="1:17" ht="17.25" customHeight="1">
      <c r="A228" s="220">
        <v>24</v>
      </c>
      <c r="B228" s="218" t="s">
        <v>254</v>
      </c>
      <c r="C228" s="12"/>
      <c r="D228" s="12">
        <v>4.2</v>
      </c>
      <c r="E228" s="12">
        <v>4.0999999999999996</v>
      </c>
      <c r="F228" s="12">
        <v>4.0999999999999996</v>
      </c>
      <c r="G228" s="12">
        <v>4.4000000000000004</v>
      </c>
      <c r="H228" s="12">
        <v>4.7</v>
      </c>
      <c r="I228" s="12">
        <v>4.7</v>
      </c>
      <c r="J228" s="12">
        <v>4.7</v>
      </c>
      <c r="K228" s="138"/>
      <c r="L228" s="138">
        <f t="shared" si="43"/>
        <v>111.90476190476191</v>
      </c>
      <c r="M228" s="138">
        <f t="shared" si="44"/>
        <v>114.63414634146343</v>
      </c>
      <c r="N228" s="138">
        <f t="shared" si="45"/>
        <v>114.63414634146343</v>
      </c>
      <c r="O228" s="138">
        <f t="shared" si="46"/>
        <v>106.81818181818181</v>
      </c>
      <c r="P228" s="138">
        <f t="shared" si="47"/>
        <v>100</v>
      </c>
      <c r="Q228" s="138">
        <f t="shared" si="48"/>
        <v>100</v>
      </c>
    </row>
    <row r="229" spans="1:17" ht="17.25" customHeight="1">
      <c r="A229" s="220">
        <v>25</v>
      </c>
      <c r="B229" s="218" t="s">
        <v>10</v>
      </c>
      <c r="C229" s="12">
        <v>5.2</v>
      </c>
      <c r="D229" s="12">
        <v>6.2</v>
      </c>
      <c r="E229" s="12">
        <v>6.5</v>
      </c>
      <c r="F229" s="12">
        <v>6.5</v>
      </c>
      <c r="G229" s="12">
        <v>7.5</v>
      </c>
      <c r="H229" s="12">
        <v>8.6999999999999993</v>
      </c>
      <c r="I229" s="12">
        <v>8.6999999999999993</v>
      </c>
      <c r="J229" s="12">
        <v>8.6999999999999993</v>
      </c>
      <c r="K229" s="138">
        <f>J229/C229*100</f>
        <v>167.30769230769229</v>
      </c>
      <c r="L229" s="138">
        <f t="shared" si="43"/>
        <v>140.32258064516128</v>
      </c>
      <c r="M229" s="138">
        <f t="shared" si="44"/>
        <v>133.84615384615384</v>
      </c>
      <c r="N229" s="138">
        <f t="shared" si="45"/>
        <v>133.84615384615384</v>
      </c>
      <c r="O229" s="138">
        <f t="shared" si="46"/>
        <v>115.99999999999999</v>
      </c>
      <c r="P229" s="138">
        <f t="shared" si="47"/>
        <v>100</v>
      </c>
      <c r="Q229" s="138">
        <f t="shared" si="48"/>
        <v>100</v>
      </c>
    </row>
    <row r="230" spans="1:17" ht="48" customHeight="1">
      <c r="A230" s="222"/>
      <c r="B230" s="221" t="s">
        <v>224</v>
      </c>
      <c r="C230" s="12"/>
      <c r="D230" s="12"/>
      <c r="E230" s="12"/>
      <c r="F230" s="12"/>
      <c r="G230" s="12"/>
      <c r="H230" s="12"/>
      <c r="I230" s="12"/>
      <c r="J230" s="12"/>
      <c r="K230" s="138"/>
      <c r="L230" s="138"/>
      <c r="M230" s="138"/>
      <c r="N230" s="138"/>
      <c r="O230" s="138"/>
      <c r="P230" s="138"/>
      <c r="Q230" s="138"/>
    </row>
    <row r="231" spans="1:17" ht="17.25" customHeight="1">
      <c r="A231" s="222"/>
      <c r="B231" s="218" t="s">
        <v>225</v>
      </c>
      <c r="C231" s="203">
        <v>10.26</v>
      </c>
      <c r="D231" s="203">
        <v>11.32</v>
      </c>
      <c r="E231" s="203">
        <v>11.32</v>
      </c>
      <c r="F231" s="203">
        <v>11.32</v>
      </c>
      <c r="G231" s="203">
        <v>11.32</v>
      </c>
      <c r="H231" s="203">
        <v>11.32</v>
      </c>
      <c r="I231" s="203">
        <v>11.33</v>
      </c>
      <c r="J231" s="203">
        <v>11.33</v>
      </c>
      <c r="K231" s="138">
        <f>J231/C231*100</f>
        <v>110.42884990253413</v>
      </c>
      <c r="L231" s="138">
        <f>J231/D231*100</f>
        <v>100.08833922261485</v>
      </c>
      <c r="M231" s="138">
        <f>J231/E231*100</f>
        <v>100.08833922261485</v>
      </c>
      <c r="N231" s="138">
        <f>J231/F231*100</f>
        <v>100.08833922261485</v>
      </c>
      <c r="O231" s="138">
        <f>J231/G231*100</f>
        <v>100.08833922261485</v>
      </c>
      <c r="P231" s="138">
        <f t="shared" si="47"/>
        <v>100.08833922261485</v>
      </c>
      <c r="Q231" s="138">
        <f>J231/I231*100</f>
        <v>100</v>
      </c>
    </row>
    <row r="232" spans="1:17" ht="17.25" customHeight="1">
      <c r="A232" s="222"/>
      <c r="B232" s="218" t="s">
        <v>226</v>
      </c>
      <c r="C232" s="12">
        <v>10.27</v>
      </c>
      <c r="D232" s="12">
        <v>11.33</v>
      </c>
      <c r="E232" s="12">
        <v>11.33</v>
      </c>
      <c r="F232" s="12">
        <v>11.33</v>
      </c>
      <c r="G232" s="12">
        <v>11.33</v>
      </c>
      <c r="H232" s="12">
        <v>11.33</v>
      </c>
      <c r="I232" s="12">
        <v>11.34</v>
      </c>
      <c r="J232" s="12">
        <v>11.34</v>
      </c>
      <c r="K232" s="138">
        <f>J232/C232*100</f>
        <v>110.41869522882182</v>
      </c>
      <c r="L232" s="138">
        <f>J232/D232*100</f>
        <v>100.08826125330978</v>
      </c>
      <c r="M232" s="138">
        <f>J232/E232*100</f>
        <v>100.08826125330978</v>
      </c>
      <c r="N232" s="138">
        <f>J232/F232*100</f>
        <v>100.08826125330978</v>
      </c>
      <c r="O232" s="138">
        <f>J232/G232*100</f>
        <v>100.08826125330978</v>
      </c>
      <c r="P232" s="138">
        <f t="shared" si="47"/>
        <v>100.08826125330978</v>
      </c>
      <c r="Q232" s="138">
        <f>J232/I232*100</f>
        <v>100</v>
      </c>
    </row>
    <row r="233" spans="1:17" ht="17.25" customHeight="1">
      <c r="B233" s="207"/>
      <c r="C233" s="205"/>
      <c r="K233" s="205"/>
      <c r="L233" s="205"/>
      <c r="M233" s="205"/>
      <c r="N233" s="205"/>
      <c r="O233" s="205"/>
      <c r="P233" s="205"/>
      <c r="Q233" s="205"/>
    </row>
    <row r="234" spans="1:17" ht="17.25" customHeight="1">
      <c r="B234" s="205"/>
      <c r="C234" s="194" t="s">
        <v>227</v>
      </c>
      <c r="K234" s="206"/>
      <c r="L234" s="206"/>
      <c r="M234" s="206"/>
      <c r="N234" s="206"/>
      <c r="O234" s="206"/>
      <c r="P234" s="206"/>
      <c r="Q234" s="206"/>
    </row>
    <row r="235" spans="1:17" ht="17.25" customHeight="1">
      <c r="B235" s="205"/>
      <c r="C235" s="206" t="s">
        <v>263</v>
      </c>
    </row>
    <row r="236" spans="1:17" ht="9" customHeight="1">
      <c r="B236" s="205"/>
    </row>
    <row r="237" spans="1:17" ht="12" customHeight="1">
      <c r="A237" s="198"/>
      <c r="B237" s="207"/>
      <c r="K237" s="208"/>
      <c r="L237" s="208"/>
      <c r="M237" s="208"/>
      <c r="N237" s="208" t="s">
        <v>228</v>
      </c>
      <c r="O237" s="208"/>
      <c r="P237" s="208"/>
      <c r="Q237" s="208"/>
    </row>
    <row r="238" spans="1:17" ht="16.5" customHeight="1">
      <c r="A238" s="209"/>
      <c r="B238" s="210"/>
      <c r="C238" s="258" t="s">
        <v>65</v>
      </c>
      <c r="D238" s="259"/>
      <c r="E238" s="259"/>
      <c r="F238" s="259"/>
      <c r="G238" s="259"/>
      <c r="H238" s="259"/>
      <c r="I238" s="259"/>
      <c r="J238" s="259"/>
      <c r="K238" s="252" t="str">
        <f>K10</f>
        <v>03.05.2021 в % к</v>
      </c>
      <c r="L238" s="253"/>
      <c r="M238" s="253"/>
      <c r="N238" s="253"/>
      <c r="O238" s="253"/>
      <c r="P238" s="253"/>
      <c r="Q238" s="253"/>
    </row>
    <row r="239" spans="1:17" ht="14.25" customHeight="1">
      <c r="A239" s="211"/>
      <c r="B239" s="212"/>
      <c r="C239" s="255" t="s">
        <v>251</v>
      </c>
      <c r="D239" s="256"/>
      <c r="E239" s="257"/>
      <c r="F239" s="255" t="s">
        <v>250</v>
      </c>
      <c r="G239" s="256"/>
      <c r="H239" s="256"/>
      <c r="I239" s="256"/>
      <c r="J239" s="257"/>
      <c r="K239" s="255" t="s">
        <v>251</v>
      </c>
      <c r="L239" s="256"/>
      <c r="M239" s="257"/>
      <c r="N239" s="255" t="s">
        <v>250</v>
      </c>
      <c r="O239" s="256"/>
      <c r="P239" s="256"/>
      <c r="Q239" s="257"/>
    </row>
    <row r="240" spans="1:17" ht="17.25" customHeight="1">
      <c r="A240" s="213"/>
      <c r="B240" s="214"/>
      <c r="C240" s="11" t="s">
        <v>285</v>
      </c>
      <c r="D240" s="11" t="s">
        <v>247</v>
      </c>
      <c r="E240" s="11" t="s">
        <v>248</v>
      </c>
      <c r="F240" s="11" t="s">
        <v>249</v>
      </c>
      <c r="G240" s="11" t="s">
        <v>253</v>
      </c>
      <c r="H240" s="11" t="s">
        <v>255</v>
      </c>
      <c r="I240" s="11" t="s">
        <v>283</v>
      </c>
      <c r="J240" s="11">
        <f>J15</f>
        <v>3.03</v>
      </c>
      <c r="K240" s="11" t="str">
        <f t="shared" ref="K240:Q240" si="49">C240</f>
        <v>12.05</v>
      </c>
      <c r="L240" s="200" t="str">
        <f t="shared" si="49"/>
        <v>7.12</v>
      </c>
      <c r="M240" s="200" t="str">
        <f t="shared" si="49"/>
        <v>28.12</v>
      </c>
      <c r="N240" s="200" t="str">
        <f t="shared" si="49"/>
        <v>4.01</v>
      </c>
      <c r="O240" s="200" t="str">
        <f t="shared" si="49"/>
        <v>1.03</v>
      </c>
      <c r="P240" s="200" t="str">
        <f t="shared" si="49"/>
        <v>5.04</v>
      </c>
      <c r="Q240" s="200" t="str">
        <f t="shared" si="49"/>
        <v>3.05</v>
      </c>
    </row>
    <row r="241" spans="1:17" ht="17.25" customHeight="1">
      <c r="A241" s="250">
        <v>1</v>
      </c>
      <c r="B241" s="216" t="s">
        <v>281</v>
      </c>
      <c r="C241" s="12">
        <v>4</v>
      </c>
      <c r="D241" s="12">
        <v>3.3</v>
      </c>
      <c r="E241" s="12">
        <v>3.2</v>
      </c>
      <c r="F241" s="12">
        <v>3</v>
      </c>
      <c r="G241" s="12">
        <v>4.2</v>
      </c>
      <c r="H241" s="12">
        <v>4</v>
      </c>
      <c r="I241" s="12">
        <v>4.5</v>
      </c>
      <c r="J241" s="12">
        <v>4</v>
      </c>
      <c r="K241" s="138">
        <f t="shared" ref="K241:K264" si="50">J241/C241*100</f>
        <v>100</v>
      </c>
      <c r="L241" s="138">
        <f>J241/D241*100</f>
        <v>121.21212121212122</v>
      </c>
      <c r="M241" s="138">
        <f>J241/E241*100</f>
        <v>125</v>
      </c>
      <c r="N241" s="138">
        <f>J241/F241*100</f>
        <v>133.33333333333331</v>
      </c>
      <c r="O241" s="138">
        <f>J241/G241*100</f>
        <v>95.238095238095227</v>
      </c>
      <c r="P241" s="138">
        <f>J241/H241*100</f>
        <v>100</v>
      </c>
      <c r="Q241" s="138">
        <f>J241/I241*100</f>
        <v>88.888888888888886</v>
      </c>
    </row>
    <row r="242" spans="1:17" ht="17.25" customHeight="1">
      <c r="A242" s="251"/>
      <c r="B242" s="216" t="s">
        <v>282</v>
      </c>
      <c r="C242" s="12">
        <v>5.5</v>
      </c>
      <c r="D242" s="12"/>
      <c r="E242" s="12"/>
      <c r="F242" s="12"/>
      <c r="G242" s="12"/>
      <c r="H242" s="12"/>
      <c r="I242" s="12">
        <v>9</v>
      </c>
      <c r="J242" s="12">
        <v>8</v>
      </c>
      <c r="K242" s="138">
        <f t="shared" si="50"/>
        <v>145.45454545454547</v>
      </c>
      <c r="L242" s="201" t="e">
        <f>J242/D242*100</f>
        <v>#DIV/0!</v>
      </c>
      <c r="M242" s="201" t="e">
        <f>J242/E242*100</f>
        <v>#DIV/0!</v>
      </c>
      <c r="N242" s="201" t="e">
        <f>J242/F242*100</f>
        <v>#DIV/0!</v>
      </c>
      <c r="O242" s="201" t="e">
        <f>J242/G242*100</f>
        <v>#DIV/0!</v>
      </c>
      <c r="P242" s="201" t="e">
        <f>J242/H242*100</f>
        <v>#DIV/0!</v>
      </c>
      <c r="Q242" s="138">
        <f>J242/I242*100</f>
        <v>88.888888888888886</v>
      </c>
    </row>
    <row r="243" spans="1:17" ht="16.5" customHeight="1">
      <c r="A243" s="217">
        <v>2</v>
      </c>
      <c r="B243" s="218" t="s">
        <v>203</v>
      </c>
      <c r="C243" s="12">
        <v>1.8</v>
      </c>
      <c r="D243" s="12">
        <v>2</v>
      </c>
      <c r="E243" s="12">
        <v>2</v>
      </c>
      <c r="F243" s="12">
        <v>2</v>
      </c>
      <c r="G243" s="12">
        <v>2.2000000000000002</v>
      </c>
      <c r="H243" s="12">
        <v>2.5</v>
      </c>
      <c r="I243" s="12">
        <v>3</v>
      </c>
      <c r="J243" s="12">
        <v>3</v>
      </c>
      <c r="K243" s="138">
        <f t="shared" si="50"/>
        <v>166.66666666666666</v>
      </c>
      <c r="L243" s="138">
        <f t="shared" ref="L243:L266" si="51">J243/D243*100</f>
        <v>150</v>
      </c>
      <c r="M243" s="138">
        <f t="shared" ref="M243:M266" si="52">J243/E243*100</f>
        <v>150</v>
      </c>
      <c r="N243" s="138">
        <f t="shared" ref="N243:N266" si="53">J243/F243*100</f>
        <v>150</v>
      </c>
      <c r="O243" s="138">
        <f t="shared" ref="O243:O266" si="54">J243/G243*100</f>
        <v>136.36363636363635</v>
      </c>
      <c r="P243" s="138">
        <f t="shared" ref="P243:P269" si="55">J243/H243*100</f>
        <v>120</v>
      </c>
      <c r="Q243" s="138">
        <f t="shared" ref="Q243:Q266" si="56">J243/I243*100</f>
        <v>100</v>
      </c>
    </row>
    <row r="244" spans="1:17" ht="17.25" customHeight="1">
      <c r="A244" s="219">
        <v>3</v>
      </c>
      <c r="B244" s="194" t="s">
        <v>245</v>
      </c>
      <c r="C244" s="12">
        <v>2</v>
      </c>
      <c r="D244" s="12">
        <v>1.4</v>
      </c>
      <c r="E244" s="12">
        <v>1.4</v>
      </c>
      <c r="F244" s="12">
        <v>1.2</v>
      </c>
      <c r="G244" s="12">
        <v>1.2</v>
      </c>
      <c r="H244" s="12">
        <v>0.9</v>
      </c>
      <c r="I244" s="12">
        <v>1.5</v>
      </c>
      <c r="J244" s="12">
        <v>1.5</v>
      </c>
      <c r="K244" s="138">
        <f t="shared" si="50"/>
        <v>75</v>
      </c>
      <c r="L244" s="138">
        <f t="shared" si="51"/>
        <v>107.14285714285714</v>
      </c>
      <c r="M244" s="138">
        <f t="shared" si="52"/>
        <v>107.14285714285714</v>
      </c>
      <c r="N244" s="138">
        <f t="shared" si="53"/>
        <v>125</v>
      </c>
      <c r="O244" s="138">
        <f t="shared" si="54"/>
        <v>125</v>
      </c>
      <c r="P244" s="138">
        <f t="shared" si="55"/>
        <v>166.66666666666666</v>
      </c>
      <c r="Q244" s="138">
        <f t="shared" si="56"/>
        <v>100</v>
      </c>
    </row>
    <row r="245" spans="1:17" ht="16.5" customHeight="1">
      <c r="A245" s="217">
        <v>4</v>
      </c>
      <c r="B245" s="218" t="s">
        <v>204</v>
      </c>
      <c r="C245" s="12">
        <v>1</v>
      </c>
      <c r="D245" s="12">
        <v>1.5</v>
      </c>
      <c r="E245" s="12">
        <v>1.4</v>
      </c>
      <c r="F245" s="12">
        <v>1.5</v>
      </c>
      <c r="G245" s="12">
        <v>2</v>
      </c>
      <c r="H245" s="12">
        <v>3</v>
      </c>
      <c r="I245" s="12">
        <v>3.5</v>
      </c>
      <c r="J245" s="12">
        <v>4.2</v>
      </c>
      <c r="K245" s="138">
        <f t="shared" si="50"/>
        <v>420</v>
      </c>
      <c r="L245" s="138">
        <f t="shared" si="51"/>
        <v>280</v>
      </c>
      <c r="M245" s="138">
        <f t="shared" si="52"/>
        <v>300.00000000000006</v>
      </c>
      <c r="N245" s="138">
        <f t="shared" si="53"/>
        <v>280</v>
      </c>
      <c r="O245" s="138">
        <f t="shared" si="54"/>
        <v>210</v>
      </c>
      <c r="P245" s="138">
        <f t="shared" si="55"/>
        <v>140</v>
      </c>
      <c r="Q245" s="138">
        <f t="shared" si="56"/>
        <v>120</v>
      </c>
    </row>
    <row r="246" spans="1:17" ht="16.5" customHeight="1">
      <c r="A246" s="217">
        <v>5</v>
      </c>
      <c r="B246" s="218" t="s">
        <v>205</v>
      </c>
      <c r="C246" s="12">
        <v>10</v>
      </c>
      <c r="D246" s="12">
        <v>14</v>
      </c>
      <c r="E246" s="12">
        <v>14</v>
      </c>
      <c r="F246" s="12">
        <v>15</v>
      </c>
      <c r="G246" s="12">
        <v>23</v>
      </c>
      <c r="H246" s="12">
        <v>17</v>
      </c>
      <c r="I246" s="12">
        <v>17.5</v>
      </c>
      <c r="J246" s="12">
        <v>15</v>
      </c>
      <c r="K246" s="138">
        <f t="shared" si="50"/>
        <v>150</v>
      </c>
      <c r="L246" s="138">
        <f t="shared" si="51"/>
        <v>107.14285714285714</v>
      </c>
      <c r="M246" s="138">
        <f t="shared" si="52"/>
        <v>107.14285714285714</v>
      </c>
      <c r="N246" s="138">
        <f t="shared" si="53"/>
        <v>100</v>
      </c>
      <c r="O246" s="138">
        <f t="shared" si="54"/>
        <v>65.217391304347828</v>
      </c>
      <c r="P246" s="138">
        <f t="shared" si="55"/>
        <v>88.235294117647058</v>
      </c>
      <c r="Q246" s="138">
        <f t="shared" si="56"/>
        <v>85.714285714285708</v>
      </c>
    </row>
    <row r="247" spans="1:17" ht="16.5" customHeight="1">
      <c r="A247" s="217">
        <v>6</v>
      </c>
      <c r="B247" s="218" t="s">
        <v>206</v>
      </c>
      <c r="C247" s="12">
        <v>4.5</v>
      </c>
      <c r="D247" s="12">
        <v>14</v>
      </c>
      <c r="E247" s="12">
        <v>13</v>
      </c>
      <c r="F247" s="12">
        <v>15</v>
      </c>
      <c r="G247" s="12">
        <v>21</v>
      </c>
      <c r="H247" s="12">
        <v>15</v>
      </c>
      <c r="I247" s="12">
        <v>5</v>
      </c>
      <c r="J247" s="12">
        <v>5</v>
      </c>
      <c r="K247" s="138">
        <f t="shared" si="50"/>
        <v>111.11111111111111</v>
      </c>
      <c r="L247" s="138">
        <f t="shared" si="51"/>
        <v>35.714285714285715</v>
      </c>
      <c r="M247" s="138">
        <f t="shared" si="52"/>
        <v>38.461538461538467</v>
      </c>
      <c r="N247" s="138">
        <f t="shared" si="53"/>
        <v>33.333333333333329</v>
      </c>
      <c r="O247" s="138">
        <f t="shared" si="54"/>
        <v>23.809523809523807</v>
      </c>
      <c r="P247" s="138">
        <f t="shared" si="55"/>
        <v>33.333333333333329</v>
      </c>
      <c r="Q247" s="138">
        <f t="shared" si="56"/>
        <v>100</v>
      </c>
    </row>
    <row r="248" spans="1:17" ht="16.5" customHeight="1">
      <c r="A248" s="217">
        <v>7</v>
      </c>
      <c r="B248" s="218" t="s">
        <v>207</v>
      </c>
      <c r="C248" s="12">
        <v>10</v>
      </c>
      <c r="D248" s="12">
        <v>6</v>
      </c>
      <c r="E248" s="12">
        <v>5.5</v>
      </c>
      <c r="F248" s="12">
        <v>6</v>
      </c>
      <c r="G248" s="12">
        <v>7</v>
      </c>
      <c r="H248" s="12">
        <v>7.5</v>
      </c>
      <c r="I248" s="12">
        <v>8.5</v>
      </c>
      <c r="J248" s="12">
        <v>8.5</v>
      </c>
      <c r="K248" s="138">
        <f t="shared" si="50"/>
        <v>85</v>
      </c>
      <c r="L248" s="138">
        <f t="shared" si="51"/>
        <v>141.66666666666669</v>
      </c>
      <c r="M248" s="138">
        <f t="shared" si="52"/>
        <v>154.54545454545453</v>
      </c>
      <c r="N248" s="138">
        <f t="shared" si="53"/>
        <v>141.66666666666669</v>
      </c>
      <c r="O248" s="138">
        <f t="shared" si="54"/>
        <v>121.42857142857142</v>
      </c>
      <c r="P248" s="138">
        <f t="shared" si="55"/>
        <v>113.33333333333333</v>
      </c>
      <c r="Q248" s="138">
        <f t="shared" si="56"/>
        <v>100</v>
      </c>
    </row>
    <row r="249" spans="1:17" ht="16.5" customHeight="1">
      <c r="A249" s="217">
        <v>8</v>
      </c>
      <c r="B249" s="218" t="s">
        <v>208</v>
      </c>
      <c r="C249" s="12">
        <v>10.7</v>
      </c>
      <c r="D249" s="12">
        <v>10.5</v>
      </c>
      <c r="E249" s="12">
        <v>10</v>
      </c>
      <c r="F249" s="12">
        <v>10</v>
      </c>
      <c r="G249" s="12">
        <v>10</v>
      </c>
      <c r="H249" s="12">
        <v>10</v>
      </c>
      <c r="I249" s="12">
        <v>10</v>
      </c>
      <c r="J249" s="12">
        <v>10</v>
      </c>
      <c r="K249" s="138">
        <f t="shared" si="50"/>
        <v>93.45794392523365</v>
      </c>
      <c r="L249" s="138">
        <f t="shared" si="51"/>
        <v>95.238095238095227</v>
      </c>
      <c r="M249" s="138">
        <f t="shared" si="52"/>
        <v>100</v>
      </c>
      <c r="N249" s="138">
        <f t="shared" si="53"/>
        <v>100</v>
      </c>
      <c r="O249" s="138">
        <f t="shared" si="54"/>
        <v>100</v>
      </c>
      <c r="P249" s="138">
        <f t="shared" si="55"/>
        <v>100</v>
      </c>
      <c r="Q249" s="138">
        <f t="shared" si="56"/>
        <v>100</v>
      </c>
    </row>
    <row r="250" spans="1:17" ht="17.25" customHeight="1">
      <c r="A250" s="217">
        <v>9</v>
      </c>
      <c r="B250" s="218" t="s">
        <v>209</v>
      </c>
      <c r="C250" s="12">
        <v>12.2</v>
      </c>
      <c r="D250" s="12">
        <v>18</v>
      </c>
      <c r="E250" s="12">
        <v>17.5</v>
      </c>
      <c r="F250" s="12">
        <v>17.5</v>
      </c>
      <c r="G250" s="12">
        <v>17.7</v>
      </c>
      <c r="H250" s="12">
        <v>22</v>
      </c>
      <c r="I250" s="12">
        <v>23</v>
      </c>
      <c r="J250" s="12">
        <v>22.5</v>
      </c>
      <c r="K250" s="138">
        <f t="shared" si="50"/>
        <v>184.42622950819674</v>
      </c>
      <c r="L250" s="138">
        <f t="shared" si="51"/>
        <v>125</v>
      </c>
      <c r="M250" s="138">
        <f t="shared" si="52"/>
        <v>128.57142857142858</v>
      </c>
      <c r="N250" s="138">
        <f t="shared" si="53"/>
        <v>128.57142857142858</v>
      </c>
      <c r="O250" s="138">
        <f t="shared" si="54"/>
        <v>127.11864406779661</v>
      </c>
      <c r="P250" s="138">
        <f t="shared" si="55"/>
        <v>102.27272727272727</v>
      </c>
      <c r="Q250" s="138">
        <f t="shared" si="56"/>
        <v>97.826086956521735</v>
      </c>
    </row>
    <row r="251" spans="1:17" ht="17.25" customHeight="1">
      <c r="A251" s="217">
        <v>10</v>
      </c>
      <c r="B251" s="218" t="s">
        <v>210</v>
      </c>
      <c r="C251" s="12">
        <v>47</v>
      </c>
      <c r="D251" s="12">
        <v>52</v>
      </c>
      <c r="E251" s="12">
        <v>52</v>
      </c>
      <c r="F251" s="12">
        <v>52</v>
      </c>
      <c r="G251" s="12">
        <v>52</v>
      </c>
      <c r="H251" s="12">
        <v>54</v>
      </c>
      <c r="I251" s="12">
        <v>58</v>
      </c>
      <c r="J251" s="12">
        <v>58</v>
      </c>
      <c r="K251" s="138">
        <f t="shared" si="50"/>
        <v>123.40425531914893</v>
      </c>
      <c r="L251" s="138">
        <f t="shared" si="51"/>
        <v>111.53846153846155</v>
      </c>
      <c r="M251" s="138">
        <f t="shared" si="52"/>
        <v>111.53846153846155</v>
      </c>
      <c r="N251" s="138">
        <f t="shared" si="53"/>
        <v>111.53846153846155</v>
      </c>
      <c r="O251" s="138">
        <f t="shared" si="54"/>
        <v>111.53846153846155</v>
      </c>
      <c r="P251" s="138">
        <f t="shared" si="55"/>
        <v>107.40740740740742</v>
      </c>
      <c r="Q251" s="138">
        <f t="shared" si="56"/>
        <v>100</v>
      </c>
    </row>
    <row r="252" spans="1:17" ht="17.25" customHeight="1">
      <c r="A252" s="217">
        <v>11</v>
      </c>
      <c r="B252" s="218" t="s">
        <v>211</v>
      </c>
      <c r="C252" s="12">
        <v>55</v>
      </c>
      <c r="D252" s="12">
        <v>58</v>
      </c>
      <c r="E252" s="12">
        <v>58</v>
      </c>
      <c r="F252" s="12">
        <v>58</v>
      </c>
      <c r="G252" s="12">
        <v>58</v>
      </c>
      <c r="H252" s="12">
        <v>64</v>
      </c>
      <c r="I252" s="12">
        <v>68</v>
      </c>
      <c r="J252" s="12">
        <v>68</v>
      </c>
      <c r="K252" s="138">
        <f t="shared" si="50"/>
        <v>123.63636363636363</v>
      </c>
      <c r="L252" s="138">
        <f t="shared" si="51"/>
        <v>117.24137931034481</v>
      </c>
      <c r="M252" s="138">
        <f t="shared" si="52"/>
        <v>117.24137931034481</v>
      </c>
      <c r="N252" s="138">
        <f t="shared" si="53"/>
        <v>117.24137931034481</v>
      </c>
      <c r="O252" s="138">
        <f t="shared" si="54"/>
        <v>117.24137931034481</v>
      </c>
      <c r="P252" s="138">
        <f t="shared" si="55"/>
        <v>106.25</v>
      </c>
      <c r="Q252" s="138">
        <f t="shared" si="56"/>
        <v>100</v>
      </c>
    </row>
    <row r="253" spans="1:17" ht="16.5" customHeight="1">
      <c r="A253" s="217">
        <v>12</v>
      </c>
      <c r="B253" s="218" t="s">
        <v>212</v>
      </c>
      <c r="C253" s="12">
        <v>3.5</v>
      </c>
      <c r="D253" s="12">
        <v>3.5</v>
      </c>
      <c r="E253" s="12">
        <v>3.5</v>
      </c>
      <c r="F253" s="12">
        <v>3.5</v>
      </c>
      <c r="G253" s="12">
        <v>3.5</v>
      </c>
      <c r="H253" s="12">
        <v>3.8</v>
      </c>
      <c r="I253" s="12">
        <v>4</v>
      </c>
      <c r="J253" s="12">
        <v>4</v>
      </c>
      <c r="K253" s="138">
        <f t="shared" si="50"/>
        <v>114.28571428571428</v>
      </c>
      <c r="L253" s="138">
        <f t="shared" si="51"/>
        <v>114.28571428571428</v>
      </c>
      <c r="M253" s="138">
        <f t="shared" si="52"/>
        <v>114.28571428571428</v>
      </c>
      <c r="N253" s="138">
        <f t="shared" si="53"/>
        <v>114.28571428571428</v>
      </c>
      <c r="O253" s="138">
        <f t="shared" si="54"/>
        <v>114.28571428571428</v>
      </c>
      <c r="P253" s="138">
        <f t="shared" si="55"/>
        <v>105.26315789473684</v>
      </c>
      <c r="Q253" s="138">
        <f t="shared" si="56"/>
        <v>100</v>
      </c>
    </row>
    <row r="254" spans="1:17" ht="17.25" customHeight="1">
      <c r="A254" s="217">
        <v>13</v>
      </c>
      <c r="B254" s="218" t="s">
        <v>213</v>
      </c>
      <c r="C254" s="12">
        <v>9.5</v>
      </c>
      <c r="D254" s="12">
        <v>11</v>
      </c>
      <c r="E254" s="12">
        <v>11</v>
      </c>
      <c r="F254" s="12">
        <v>11</v>
      </c>
      <c r="G254" s="12">
        <v>11.5</v>
      </c>
      <c r="H254" s="12">
        <v>10</v>
      </c>
      <c r="I254" s="12">
        <v>11.5</v>
      </c>
      <c r="J254" s="12">
        <v>11.5</v>
      </c>
      <c r="K254" s="138">
        <f t="shared" si="50"/>
        <v>121.05263157894737</v>
      </c>
      <c r="L254" s="138">
        <f t="shared" si="51"/>
        <v>104.54545454545455</v>
      </c>
      <c r="M254" s="138">
        <f t="shared" si="52"/>
        <v>104.54545454545455</v>
      </c>
      <c r="N254" s="138">
        <f t="shared" si="53"/>
        <v>104.54545454545455</v>
      </c>
      <c r="O254" s="138">
        <f t="shared" si="54"/>
        <v>100</v>
      </c>
      <c r="P254" s="138">
        <f t="shared" si="55"/>
        <v>114.99999999999999</v>
      </c>
      <c r="Q254" s="138">
        <f t="shared" si="56"/>
        <v>100</v>
      </c>
    </row>
    <row r="255" spans="1:17" ht="16.5" customHeight="1">
      <c r="A255" s="217">
        <v>14</v>
      </c>
      <c r="B255" s="218" t="s">
        <v>214</v>
      </c>
      <c r="C255" s="12">
        <v>7</v>
      </c>
      <c r="D255" s="12">
        <v>8.6999999999999993</v>
      </c>
      <c r="E255" s="12">
        <v>8.5</v>
      </c>
      <c r="F255" s="12">
        <v>8.5</v>
      </c>
      <c r="G255" s="12">
        <v>10</v>
      </c>
      <c r="H255" s="12">
        <v>10</v>
      </c>
      <c r="I255" s="12">
        <v>9.6999999999999993</v>
      </c>
      <c r="J255" s="12">
        <v>9.6999999999999993</v>
      </c>
      <c r="K255" s="138">
        <f t="shared" si="50"/>
        <v>138.57142857142856</v>
      </c>
      <c r="L255" s="138">
        <f t="shared" si="51"/>
        <v>111.49425287356323</v>
      </c>
      <c r="M255" s="138">
        <f t="shared" si="52"/>
        <v>114.11764705882352</v>
      </c>
      <c r="N255" s="138">
        <f t="shared" si="53"/>
        <v>114.11764705882352</v>
      </c>
      <c r="O255" s="138">
        <f t="shared" si="54"/>
        <v>97</v>
      </c>
      <c r="P255" s="138">
        <f t="shared" si="55"/>
        <v>97</v>
      </c>
      <c r="Q255" s="138">
        <f t="shared" si="56"/>
        <v>100</v>
      </c>
    </row>
    <row r="256" spans="1:17" ht="18" customHeight="1">
      <c r="A256" s="220">
        <v>15</v>
      </c>
      <c r="B256" s="218" t="s">
        <v>215</v>
      </c>
      <c r="C256" s="12">
        <v>27</v>
      </c>
      <c r="D256" s="12">
        <v>30</v>
      </c>
      <c r="E256" s="12">
        <v>30</v>
      </c>
      <c r="F256" s="12">
        <v>30</v>
      </c>
      <c r="G256" s="12">
        <v>30</v>
      </c>
      <c r="H256" s="12">
        <v>32</v>
      </c>
      <c r="I256" s="12">
        <v>32</v>
      </c>
      <c r="J256" s="12">
        <v>32</v>
      </c>
      <c r="K256" s="138">
        <f t="shared" si="50"/>
        <v>118.5185185185185</v>
      </c>
      <c r="L256" s="138">
        <f t="shared" si="51"/>
        <v>106.66666666666667</v>
      </c>
      <c r="M256" s="138">
        <f t="shared" si="52"/>
        <v>106.66666666666667</v>
      </c>
      <c r="N256" s="138">
        <f t="shared" si="53"/>
        <v>106.66666666666667</v>
      </c>
      <c r="O256" s="138">
        <f t="shared" si="54"/>
        <v>106.66666666666667</v>
      </c>
      <c r="P256" s="138">
        <f t="shared" si="55"/>
        <v>100</v>
      </c>
      <c r="Q256" s="138">
        <f t="shared" si="56"/>
        <v>100</v>
      </c>
    </row>
    <row r="257" spans="1:17" ht="17.25" customHeight="1">
      <c r="A257" s="220">
        <v>16</v>
      </c>
      <c r="B257" s="218" t="s">
        <v>216</v>
      </c>
      <c r="C257" s="12">
        <v>29</v>
      </c>
      <c r="D257" s="12">
        <v>32</v>
      </c>
      <c r="E257" s="12">
        <v>32</v>
      </c>
      <c r="F257" s="12">
        <v>32</v>
      </c>
      <c r="G257" s="12">
        <v>32</v>
      </c>
      <c r="H257" s="12">
        <v>34</v>
      </c>
      <c r="I257" s="12">
        <v>34</v>
      </c>
      <c r="J257" s="12">
        <v>34</v>
      </c>
      <c r="K257" s="138">
        <f t="shared" si="50"/>
        <v>117.24137931034481</v>
      </c>
      <c r="L257" s="138">
        <f t="shared" si="51"/>
        <v>106.25</v>
      </c>
      <c r="M257" s="138">
        <f t="shared" si="52"/>
        <v>106.25</v>
      </c>
      <c r="N257" s="138">
        <f t="shared" si="53"/>
        <v>106.25</v>
      </c>
      <c r="O257" s="138">
        <f t="shared" si="54"/>
        <v>106.25</v>
      </c>
      <c r="P257" s="138">
        <f t="shared" si="55"/>
        <v>100</v>
      </c>
      <c r="Q257" s="138">
        <f t="shared" si="56"/>
        <v>100</v>
      </c>
    </row>
    <row r="258" spans="1:17" ht="17.25" customHeight="1">
      <c r="A258" s="220">
        <v>17</v>
      </c>
      <c r="B258" s="218" t="s">
        <v>217</v>
      </c>
      <c r="C258" s="12">
        <v>4.72</v>
      </c>
      <c r="D258" s="12">
        <v>4.6399999999999997</v>
      </c>
      <c r="E258" s="12">
        <v>4.5</v>
      </c>
      <c r="F258" s="12">
        <v>4.46</v>
      </c>
      <c r="G258" s="12">
        <v>4.4000000000000004</v>
      </c>
      <c r="H258" s="12">
        <v>4.4000000000000004</v>
      </c>
      <c r="I258" s="12">
        <v>4.4000000000000004</v>
      </c>
      <c r="J258" s="12">
        <v>4.3600000000000003</v>
      </c>
      <c r="K258" s="138">
        <f t="shared" si="50"/>
        <v>92.372881355932208</v>
      </c>
      <c r="L258" s="138">
        <f t="shared" si="51"/>
        <v>93.965517241379331</v>
      </c>
      <c r="M258" s="138">
        <f t="shared" si="52"/>
        <v>96.888888888888886</v>
      </c>
      <c r="N258" s="138">
        <f t="shared" si="53"/>
        <v>97.757847533632287</v>
      </c>
      <c r="O258" s="138">
        <f t="shared" si="54"/>
        <v>99.090909090909079</v>
      </c>
      <c r="P258" s="138">
        <f t="shared" si="55"/>
        <v>99.090909090909079</v>
      </c>
      <c r="Q258" s="138">
        <f t="shared" si="56"/>
        <v>99.090909090909079</v>
      </c>
    </row>
    <row r="259" spans="1:17" ht="17.25" customHeight="1">
      <c r="A259" s="220">
        <v>18</v>
      </c>
      <c r="B259" s="218" t="s">
        <v>218</v>
      </c>
      <c r="C259" s="12">
        <v>3.2</v>
      </c>
      <c r="D259" s="12">
        <v>3.7</v>
      </c>
      <c r="E259" s="12">
        <v>3.5</v>
      </c>
      <c r="F259" s="12">
        <v>3.5</v>
      </c>
      <c r="G259" s="12">
        <v>3.5</v>
      </c>
      <c r="H259" s="12">
        <v>3.5</v>
      </c>
      <c r="I259" s="12">
        <v>3.5</v>
      </c>
      <c r="J259" s="12">
        <v>3.5</v>
      </c>
      <c r="K259" s="138">
        <f t="shared" si="50"/>
        <v>109.375</v>
      </c>
      <c r="L259" s="138">
        <f t="shared" si="51"/>
        <v>94.594594594594597</v>
      </c>
      <c r="M259" s="138">
        <f t="shared" si="52"/>
        <v>100</v>
      </c>
      <c r="N259" s="138">
        <f t="shared" si="53"/>
        <v>100</v>
      </c>
      <c r="O259" s="138">
        <f t="shared" si="54"/>
        <v>100</v>
      </c>
      <c r="P259" s="138">
        <f t="shared" si="55"/>
        <v>100</v>
      </c>
      <c r="Q259" s="138">
        <f t="shared" si="56"/>
        <v>100</v>
      </c>
    </row>
    <row r="260" spans="1:17" ht="17.25" customHeight="1">
      <c r="A260" s="220">
        <v>19</v>
      </c>
      <c r="B260" s="218" t="s">
        <v>219</v>
      </c>
      <c r="C260" s="12">
        <v>9</v>
      </c>
      <c r="D260" s="12">
        <v>12.5</v>
      </c>
      <c r="E260" s="12">
        <v>14</v>
      </c>
      <c r="F260" s="12">
        <v>14</v>
      </c>
      <c r="G260" s="12">
        <v>13</v>
      </c>
      <c r="H260" s="12">
        <v>13</v>
      </c>
      <c r="I260" s="12">
        <v>14</v>
      </c>
      <c r="J260" s="12">
        <v>14</v>
      </c>
      <c r="K260" s="138">
        <f t="shared" si="50"/>
        <v>155.55555555555557</v>
      </c>
      <c r="L260" s="138">
        <f t="shared" si="51"/>
        <v>112.00000000000001</v>
      </c>
      <c r="M260" s="138">
        <f t="shared" si="52"/>
        <v>100</v>
      </c>
      <c r="N260" s="138">
        <f t="shared" si="53"/>
        <v>100</v>
      </c>
      <c r="O260" s="138">
        <f t="shared" si="54"/>
        <v>107.69230769230769</v>
      </c>
      <c r="P260" s="138">
        <f t="shared" si="55"/>
        <v>107.69230769230769</v>
      </c>
      <c r="Q260" s="138">
        <f t="shared" si="56"/>
        <v>100</v>
      </c>
    </row>
    <row r="261" spans="1:17" ht="17.25" customHeight="1">
      <c r="A261" s="220">
        <v>20</v>
      </c>
      <c r="B261" s="218" t="s">
        <v>220</v>
      </c>
      <c r="C261" s="12">
        <v>11.5</v>
      </c>
      <c r="D261" s="12">
        <v>13.5</v>
      </c>
      <c r="E261" s="12">
        <v>14.5</v>
      </c>
      <c r="F261" s="12">
        <v>14.5</v>
      </c>
      <c r="G261" s="12">
        <v>14</v>
      </c>
      <c r="H261" s="12">
        <v>14</v>
      </c>
      <c r="I261" s="12">
        <v>15</v>
      </c>
      <c r="J261" s="12">
        <v>15</v>
      </c>
      <c r="K261" s="138">
        <f t="shared" si="50"/>
        <v>130.43478260869566</v>
      </c>
      <c r="L261" s="138">
        <f t="shared" si="51"/>
        <v>111.11111111111111</v>
      </c>
      <c r="M261" s="138">
        <f t="shared" si="52"/>
        <v>103.44827586206897</v>
      </c>
      <c r="N261" s="138">
        <f t="shared" si="53"/>
        <v>103.44827586206897</v>
      </c>
      <c r="O261" s="138">
        <f t="shared" si="54"/>
        <v>107.14285714285714</v>
      </c>
      <c r="P261" s="138">
        <f t="shared" si="55"/>
        <v>107.14285714285714</v>
      </c>
      <c r="Q261" s="138">
        <f t="shared" si="56"/>
        <v>100</v>
      </c>
    </row>
    <row r="262" spans="1:17" ht="16.5" customHeight="1">
      <c r="A262" s="220">
        <v>21</v>
      </c>
      <c r="B262" s="218" t="s">
        <v>221</v>
      </c>
      <c r="C262" s="12">
        <v>11.5</v>
      </c>
      <c r="D262" s="12">
        <v>12</v>
      </c>
      <c r="E262" s="12">
        <v>13</v>
      </c>
      <c r="F262" s="12">
        <v>13</v>
      </c>
      <c r="G262" s="12">
        <v>13</v>
      </c>
      <c r="H262" s="12">
        <v>13.5</v>
      </c>
      <c r="I262" s="12">
        <v>14.5</v>
      </c>
      <c r="J262" s="12">
        <v>14.5</v>
      </c>
      <c r="K262" s="138">
        <f t="shared" si="50"/>
        <v>126.08695652173914</v>
      </c>
      <c r="L262" s="138">
        <f t="shared" si="51"/>
        <v>120.83333333333333</v>
      </c>
      <c r="M262" s="138">
        <f t="shared" si="52"/>
        <v>111.53846153846155</v>
      </c>
      <c r="N262" s="138">
        <f t="shared" si="53"/>
        <v>111.53846153846155</v>
      </c>
      <c r="O262" s="138">
        <f t="shared" si="54"/>
        <v>111.53846153846155</v>
      </c>
      <c r="P262" s="138">
        <f t="shared" si="55"/>
        <v>107.40740740740742</v>
      </c>
      <c r="Q262" s="138">
        <f t="shared" si="56"/>
        <v>100</v>
      </c>
    </row>
    <row r="263" spans="1:17" ht="31.5">
      <c r="A263" s="220">
        <v>22</v>
      </c>
      <c r="B263" s="221" t="s">
        <v>222</v>
      </c>
      <c r="C263" s="12">
        <v>2.2000000000000002</v>
      </c>
      <c r="D263" s="12">
        <v>2.2999999999999998</v>
      </c>
      <c r="E263" s="12">
        <v>2.7</v>
      </c>
      <c r="F263" s="12">
        <v>2.7</v>
      </c>
      <c r="G263" s="12">
        <v>2.7</v>
      </c>
      <c r="H263" s="12">
        <v>2.7</v>
      </c>
      <c r="I263" s="12">
        <v>2.7</v>
      </c>
      <c r="J263" s="12">
        <v>2.7</v>
      </c>
      <c r="K263" s="138">
        <f t="shared" si="50"/>
        <v>122.72727272727273</v>
      </c>
      <c r="L263" s="138">
        <f t="shared" si="51"/>
        <v>117.39130434782609</v>
      </c>
      <c r="M263" s="138">
        <f t="shared" si="52"/>
        <v>100</v>
      </c>
      <c r="N263" s="138">
        <f t="shared" si="53"/>
        <v>100</v>
      </c>
      <c r="O263" s="138">
        <f t="shared" si="54"/>
        <v>100</v>
      </c>
      <c r="P263" s="138">
        <f t="shared" si="55"/>
        <v>100</v>
      </c>
      <c r="Q263" s="138">
        <f t="shared" si="56"/>
        <v>100</v>
      </c>
    </row>
    <row r="264" spans="1:17" ht="17.25" customHeight="1">
      <c r="A264" s="220">
        <v>23</v>
      </c>
      <c r="B264" s="218" t="s">
        <v>223</v>
      </c>
      <c r="C264" s="12">
        <v>15</v>
      </c>
      <c r="D264" s="12">
        <v>30</v>
      </c>
      <c r="E264" s="12">
        <v>30</v>
      </c>
      <c r="F264" s="12">
        <v>30</v>
      </c>
      <c r="G264" s="12">
        <v>30</v>
      </c>
      <c r="H264" s="12">
        <v>30</v>
      </c>
      <c r="I264" s="12">
        <v>30</v>
      </c>
      <c r="J264" s="12">
        <v>30</v>
      </c>
      <c r="K264" s="138">
        <f t="shared" si="50"/>
        <v>200</v>
      </c>
      <c r="L264" s="138">
        <f t="shared" si="51"/>
        <v>100</v>
      </c>
      <c r="M264" s="138">
        <f t="shared" si="52"/>
        <v>100</v>
      </c>
      <c r="N264" s="138">
        <f t="shared" si="53"/>
        <v>100</v>
      </c>
      <c r="O264" s="138">
        <f t="shared" si="54"/>
        <v>100</v>
      </c>
      <c r="P264" s="138">
        <f t="shared" si="55"/>
        <v>100</v>
      </c>
      <c r="Q264" s="138">
        <f t="shared" si="56"/>
        <v>100</v>
      </c>
    </row>
    <row r="265" spans="1:17" ht="17.25" customHeight="1">
      <c r="A265" s="220">
        <v>24</v>
      </c>
      <c r="B265" s="218" t="s">
        <v>254</v>
      </c>
      <c r="C265" s="12"/>
      <c r="D265" s="12">
        <v>4.2</v>
      </c>
      <c r="E265" s="12">
        <v>4.0999999999999996</v>
      </c>
      <c r="F265" s="12">
        <v>4.0999999999999996</v>
      </c>
      <c r="G265" s="12">
        <v>4.5</v>
      </c>
      <c r="H265" s="12">
        <v>4.8</v>
      </c>
      <c r="I265" s="12">
        <v>4.5999999999999996</v>
      </c>
      <c r="J265" s="12">
        <v>4.5999999999999996</v>
      </c>
      <c r="K265" s="138"/>
      <c r="L265" s="138">
        <f t="shared" si="51"/>
        <v>109.52380952380952</v>
      </c>
      <c r="M265" s="138">
        <f t="shared" si="52"/>
        <v>112.19512195121952</v>
      </c>
      <c r="N265" s="138">
        <f t="shared" si="53"/>
        <v>112.19512195121952</v>
      </c>
      <c r="O265" s="138">
        <f t="shared" si="54"/>
        <v>102.22222222222221</v>
      </c>
      <c r="P265" s="138">
        <f t="shared" si="55"/>
        <v>95.833333333333329</v>
      </c>
      <c r="Q265" s="138">
        <f t="shared" si="56"/>
        <v>100</v>
      </c>
    </row>
    <row r="266" spans="1:17" ht="17.25" customHeight="1">
      <c r="A266" s="220">
        <v>25</v>
      </c>
      <c r="B266" s="218" t="s">
        <v>10</v>
      </c>
      <c r="C266" s="12">
        <v>5.2</v>
      </c>
      <c r="D266" s="12">
        <v>6.2</v>
      </c>
      <c r="E266" s="12">
        <v>6.5</v>
      </c>
      <c r="F266" s="12">
        <v>6.5</v>
      </c>
      <c r="G266" s="12">
        <v>7.6</v>
      </c>
      <c r="H266" s="12">
        <v>8.6999999999999993</v>
      </c>
      <c r="I266" s="12">
        <v>8.6999999999999993</v>
      </c>
      <c r="J266" s="12">
        <v>8.6999999999999993</v>
      </c>
      <c r="K266" s="138">
        <f>J266/C266*100</f>
        <v>167.30769230769229</v>
      </c>
      <c r="L266" s="138">
        <f t="shared" si="51"/>
        <v>140.32258064516128</v>
      </c>
      <c r="M266" s="138">
        <f t="shared" si="52"/>
        <v>133.84615384615384</v>
      </c>
      <c r="N266" s="138">
        <f t="shared" si="53"/>
        <v>133.84615384615384</v>
      </c>
      <c r="O266" s="138">
        <f t="shared" si="54"/>
        <v>114.4736842105263</v>
      </c>
      <c r="P266" s="138">
        <f t="shared" si="55"/>
        <v>100</v>
      </c>
      <c r="Q266" s="138">
        <f t="shared" si="56"/>
        <v>100</v>
      </c>
    </row>
    <row r="267" spans="1:17" ht="48" customHeight="1">
      <c r="A267" s="222"/>
      <c r="B267" s="221" t="s">
        <v>224</v>
      </c>
      <c r="C267" s="12"/>
      <c r="D267" s="12"/>
      <c r="E267" s="12"/>
      <c r="F267" s="12"/>
      <c r="G267" s="12"/>
      <c r="H267" s="12"/>
      <c r="I267" s="12"/>
      <c r="J267" s="12"/>
      <c r="K267" s="138"/>
      <c r="L267" s="138"/>
      <c r="M267" s="138"/>
      <c r="N267" s="138"/>
      <c r="O267" s="138"/>
      <c r="P267" s="138"/>
      <c r="Q267" s="138"/>
    </row>
    <row r="268" spans="1:17" ht="17.25" customHeight="1">
      <c r="A268" s="222"/>
      <c r="B268" s="218" t="s">
        <v>225</v>
      </c>
      <c r="C268" s="12">
        <v>10.24</v>
      </c>
      <c r="D268" s="12">
        <v>11.31</v>
      </c>
      <c r="E268" s="12">
        <v>11.31</v>
      </c>
      <c r="F268" s="12">
        <v>11.31</v>
      </c>
      <c r="G268" s="12">
        <v>11.31</v>
      </c>
      <c r="H268" s="12">
        <v>11.31</v>
      </c>
      <c r="I268" s="12">
        <v>11.32</v>
      </c>
      <c r="J268" s="12">
        <v>11.32</v>
      </c>
      <c r="K268" s="138">
        <f>J268/C268*100</f>
        <v>110.546875</v>
      </c>
      <c r="L268" s="138">
        <f>J268/D268*100</f>
        <v>100.08841732979663</v>
      </c>
      <c r="M268" s="138">
        <f>J268/E268*100</f>
        <v>100.08841732979663</v>
      </c>
      <c r="N268" s="138">
        <f>J268/F268*100</f>
        <v>100.08841732979663</v>
      </c>
      <c r="O268" s="138">
        <f>J268/G268*100</f>
        <v>100.08841732979663</v>
      </c>
      <c r="P268" s="138">
        <f t="shared" si="55"/>
        <v>100.08841732979663</v>
      </c>
      <c r="Q268" s="138">
        <f>J268/I268*100</f>
        <v>100</v>
      </c>
    </row>
    <row r="269" spans="1:17" ht="17.25" customHeight="1">
      <c r="A269" s="222"/>
      <c r="B269" s="218" t="s">
        <v>226</v>
      </c>
      <c r="C269" s="12">
        <v>10.26</v>
      </c>
      <c r="D269" s="12">
        <v>11.33</v>
      </c>
      <c r="E269" s="12">
        <v>11.33</v>
      </c>
      <c r="F269" s="12">
        <v>11.33</v>
      </c>
      <c r="G269" s="12">
        <v>11.33</v>
      </c>
      <c r="H269" s="12">
        <v>11.33</v>
      </c>
      <c r="I269" s="12">
        <v>11.34</v>
      </c>
      <c r="J269" s="12">
        <v>11.34</v>
      </c>
      <c r="K269" s="138">
        <f>J269/C269*100</f>
        <v>110.5263157894737</v>
      </c>
      <c r="L269" s="138">
        <f>J269/D269*100</f>
        <v>100.08826125330978</v>
      </c>
      <c r="M269" s="138">
        <f>J269/E269*100</f>
        <v>100.08826125330978</v>
      </c>
      <c r="N269" s="138">
        <f>J269/F269*100</f>
        <v>100.08826125330978</v>
      </c>
      <c r="O269" s="138">
        <f>J269/G269*100</f>
        <v>100.08826125330978</v>
      </c>
      <c r="P269" s="138">
        <f t="shared" si="55"/>
        <v>100.08826125330978</v>
      </c>
      <c r="Q269" s="138">
        <f>J269/I269*100</f>
        <v>100</v>
      </c>
    </row>
    <row r="270" spans="1:17" ht="21.75" customHeight="1">
      <c r="B270" s="207"/>
      <c r="C270" s="205"/>
      <c r="K270" s="205"/>
      <c r="L270" s="205"/>
      <c r="M270" s="205"/>
      <c r="N270" s="205"/>
      <c r="O270" s="205"/>
      <c r="P270" s="205"/>
      <c r="Q270" s="205"/>
    </row>
    <row r="271" spans="1:17" ht="17.25" customHeight="1">
      <c r="B271" s="205"/>
      <c r="C271" s="194" t="s">
        <v>227</v>
      </c>
      <c r="K271" s="206"/>
      <c r="L271" s="206"/>
      <c r="M271" s="206"/>
      <c r="N271" s="206"/>
      <c r="O271" s="206"/>
      <c r="P271" s="206"/>
      <c r="Q271" s="206"/>
    </row>
    <row r="272" spans="1:17" ht="17.25" customHeight="1">
      <c r="B272" s="205"/>
      <c r="C272" s="206" t="s">
        <v>264</v>
      </c>
    </row>
    <row r="273" spans="1:17" ht="9" customHeight="1">
      <c r="B273" s="205"/>
    </row>
    <row r="274" spans="1:17" ht="12" customHeight="1">
      <c r="A274" s="198"/>
      <c r="B274" s="207"/>
      <c r="K274" s="208"/>
      <c r="L274" s="208"/>
      <c r="M274" s="208"/>
      <c r="N274" s="208" t="s">
        <v>228</v>
      </c>
      <c r="O274" s="208"/>
      <c r="P274" s="208"/>
      <c r="Q274" s="208"/>
    </row>
    <row r="275" spans="1:17" ht="16.5" customHeight="1">
      <c r="A275" s="209"/>
      <c r="B275" s="210"/>
      <c r="C275" s="258" t="s">
        <v>66</v>
      </c>
      <c r="D275" s="259"/>
      <c r="E275" s="259"/>
      <c r="F275" s="259"/>
      <c r="G275" s="259"/>
      <c r="H275" s="259"/>
      <c r="I275" s="259"/>
      <c r="J275" s="259"/>
      <c r="K275" s="252" t="str">
        <f>K10</f>
        <v>03.05.2021 в % к</v>
      </c>
      <c r="L275" s="253"/>
      <c r="M275" s="253"/>
      <c r="N275" s="253"/>
      <c r="O275" s="253"/>
      <c r="P275" s="253"/>
      <c r="Q275" s="253"/>
    </row>
    <row r="276" spans="1:17" ht="14.25" customHeight="1">
      <c r="A276" s="211"/>
      <c r="B276" s="212"/>
      <c r="C276" s="255" t="s">
        <v>251</v>
      </c>
      <c r="D276" s="256"/>
      <c r="E276" s="257"/>
      <c r="F276" s="255" t="s">
        <v>250</v>
      </c>
      <c r="G276" s="256"/>
      <c r="H276" s="256"/>
      <c r="I276" s="256"/>
      <c r="J276" s="257"/>
      <c r="K276" s="255" t="s">
        <v>251</v>
      </c>
      <c r="L276" s="256"/>
      <c r="M276" s="257"/>
      <c r="N276" s="255" t="s">
        <v>250</v>
      </c>
      <c r="O276" s="256"/>
      <c r="P276" s="256"/>
      <c r="Q276" s="257"/>
    </row>
    <row r="277" spans="1:17" ht="17.25" customHeight="1">
      <c r="A277" s="213"/>
      <c r="B277" s="214"/>
      <c r="C277" s="11" t="s">
        <v>285</v>
      </c>
      <c r="D277" s="11" t="s">
        <v>247</v>
      </c>
      <c r="E277" s="11" t="s">
        <v>248</v>
      </c>
      <c r="F277" s="11" t="s">
        <v>249</v>
      </c>
      <c r="G277" s="11" t="s">
        <v>253</v>
      </c>
      <c r="H277" s="11" t="s">
        <v>255</v>
      </c>
      <c r="I277" s="11" t="s">
        <v>283</v>
      </c>
      <c r="J277" s="11">
        <f>J16</f>
        <v>1.53</v>
      </c>
      <c r="K277" s="11" t="str">
        <f t="shared" ref="K277:Q277" si="57">C277</f>
        <v>12.05</v>
      </c>
      <c r="L277" s="200" t="str">
        <f t="shared" si="57"/>
        <v>7.12</v>
      </c>
      <c r="M277" s="200" t="str">
        <f t="shared" si="57"/>
        <v>28.12</v>
      </c>
      <c r="N277" s="200" t="str">
        <f t="shared" si="57"/>
        <v>4.01</v>
      </c>
      <c r="O277" s="200" t="str">
        <f t="shared" si="57"/>
        <v>1.03</v>
      </c>
      <c r="P277" s="200" t="str">
        <f t="shared" si="57"/>
        <v>5.04</v>
      </c>
      <c r="Q277" s="200" t="str">
        <f t="shared" si="57"/>
        <v>3.05</v>
      </c>
    </row>
    <row r="278" spans="1:17" ht="17.25" customHeight="1">
      <c r="A278" s="250">
        <v>1</v>
      </c>
      <c r="B278" s="216" t="s">
        <v>281</v>
      </c>
      <c r="C278" s="12">
        <v>5</v>
      </c>
      <c r="D278" s="12">
        <v>3.8</v>
      </c>
      <c r="E278" s="12">
        <v>3.3</v>
      </c>
      <c r="F278" s="12">
        <v>3.3</v>
      </c>
      <c r="G278" s="12">
        <v>4.5</v>
      </c>
      <c r="H278" s="12">
        <v>4.2</v>
      </c>
      <c r="I278" s="12">
        <v>5</v>
      </c>
      <c r="J278" s="12">
        <v>4.5</v>
      </c>
      <c r="K278" s="138">
        <f>J278/C278*100</f>
        <v>90</v>
      </c>
      <c r="L278" s="138">
        <f>J278/D278*100</f>
        <v>118.42105263157896</v>
      </c>
      <c r="M278" s="138">
        <f>J278/E278*100</f>
        <v>136.36363636363637</v>
      </c>
      <c r="N278" s="138">
        <f>J278/F278*100</f>
        <v>136.36363636363637</v>
      </c>
      <c r="O278" s="138">
        <f>J278/G278*100</f>
        <v>100</v>
      </c>
      <c r="P278" s="138">
        <f>J278/H278*100</f>
        <v>107.14285714285714</v>
      </c>
      <c r="Q278" s="138">
        <f>J278/I278*100</f>
        <v>90</v>
      </c>
    </row>
    <row r="279" spans="1:17" ht="17.25" customHeight="1">
      <c r="A279" s="251"/>
      <c r="B279" s="216" t="s">
        <v>282</v>
      </c>
      <c r="C279" s="12"/>
      <c r="D279" s="12"/>
      <c r="E279" s="12"/>
      <c r="F279" s="12"/>
      <c r="G279" s="12"/>
      <c r="H279" s="12"/>
      <c r="I279" s="12"/>
      <c r="J279" s="12"/>
      <c r="K279" s="201" t="e">
        <f>J279/C279*100</f>
        <v>#DIV/0!</v>
      </c>
      <c r="L279" s="201" t="e">
        <f>J279/D279*100</f>
        <v>#DIV/0!</v>
      </c>
      <c r="M279" s="201" t="e">
        <f>J279/E279*100</f>
        <v>#DIV/0!</v>
      </c>
      <c r="N279" s="201" t="e">
        <f>J279/F279*100</f>
        <v>#DIV/0!</v>
      </c>
      <c r="O279" s="201" t="e">
        <f>J279/G279*100</f>
        <v>#DIV/0!</v>
      </c>
      <c r="P279" s="201" t="e">
        <f>J279/H279*100</f>
        <v>#DIV/0!</v>
      </c>
      <c r="Q279" s="201" t="e">
        <f>J279/I279*100</f>
        <v>#DIV/0!</v>
      </c>
    </row>
    <row r="280" spans="1:17" ht="16.5" customHeight="1">
      <c r="A280" s="217">
        <v>2</v>
      </c>
      <c r="B280" s="218" t="s">
        <v>203</v>
      </c>
      <c r="C280" s="12">
        <v>2</v>
      </c>
      <c r="D280" s="12">
        <v>2.2000000000000002</v>
      </c>
      <c r="E280" s="12">
        <v>2.2000000000000002</v>
      </c>
      <c r="F280" s="12">
        <v>2.2000000000000002</v>
      </c>
      <c r="G280" s="12">
        <v>3</v>
      </c>
      <c r="H280" s="12">
        <v>2.5</v>
      </c>
      <c r="I280" s="12">
        <v>3</v>
      </c>
      <c r="J280" s="12">
        <v>4</v>
      </c>
      <c r="K280" s="138">
        <f t="shared" ref="K280:K301" si="58">J280/C280*100</f>
        <v>200</v>
      </c>
      <c r="L280" s="138">
        <f t="shared" ref="L280:L303" si="59">J280/D280*100</f>
        <v>181.81818181818181</v>
      </c>
      <c r="M280" s="138">
        <f t="shared" ref="M280:M303" si="60">J280/E280*100</f>
        <v>181.81818181818181</v>
      </c>
      <c r="N280" s="138">
        <f t="shared" ref="N280:N303" si="61">J280/F280*100</f>
        <v>181.81818181818181</v>
      </c>
      <c r="O280" s="138">
        <f t="shared" ref="O280:O303" si="62">J280/G280*100</f>
        <v>133.33333333333331</v>
      </c>
      <c r="P280" s="138">
        <f t="shared" ref="P280:P305" si="63">J280/H280*100</f>
        <v>160</v>
      </c>
      <c r="Q280" s="138">
        <f t="shared" ref="Q280:Q303" si="64">J280/I280*100</f>
        <v>133.33333333333331</v>
      </c>
    </row>
    <row r="281" spans="1:17" ht="17.25" customHeight="1">
      <c r="A281" s="219">
        <v>3</v>
      </c>
      <c r="B281" s="194" t="s">
        <v>245</v>
      </c>
      <c r="C281" s="12">
        <v>2</v>
      </c>
      <c r="D281" s="12">
        <v>1.6</v>
      </c>
      <c r="E281" s="12">
        <v>1.4</v>
      </c>
      <c r="F281" s="12">
        <v>1.4</v>
      </c>
      <c r="G281" s="12">
        <v>1.8</v>
      </c>
      <c r="H281" s="12">
        <v>1.1000000000000001</v>
      </c>
      <c r="I281" s="12">
        <v>2</v>
      </c>
      <c r="J281" s="12">
        <v>2</v>
      </c>
      <c r="K281" s="138">
        <f t="shared" si="58"/>
        <v>100</v>
      </c>
      <c r="L281" s="138">
        <f t="shared" si="59"/>
        <v>125</v>
      </c>
      <c r="M281" s="138">
        <f t="shared" si="60"/>
        <v>142.85714285714286</v>
      </c>
      <c r="N281" s="138">
        <f t="shared" si="61"/>
        <v>142.85714285714286</v>
      </c>
      <c r="O281" s="138">
        <f t="shared" si="62"/>
        <v>111.11111111111111</v>
      </c>
      <c r="P281" s="138">
        <f t="shared" si="63"/>
        <v>181.81818181818181</v>
      </c>
      <c r="Q281" s="138">
        <f t="shared" si="64"/>
        <v>100</v>
      </c>
    </row>
    <row r="282" spans="1:17" ht="16.5" customHeight="1">
      <c r="A282" s="217">
        <v>4</v>
      </c>
      <c r="B282" s="218" t="s">
        <v>204</v>
      </c>
      <c r="C282" s="12">
        <v>1.5</v>
      </c>
      <c r="D282" s="12">
        <v>1.7</v>
      </c>
      <c r="E282" s="12">
        <v>1.2</v>
      </c>
      <c r="F282" s="12">
        <v>1.2</v>
      </c>
      <c r="G282" s="12">
        <v>2</v>
      </c>
      <c r="H282" s="12">
        <v>2.8</v>
      </c>
      <c r="I282" s="12">
        <v>4.8</v>
      </c>
      <c r="J282" s="12">
        <v>5</v>
      </c>
      <c r="K282" s="138">
        <f t="shared" si="58"/>
        <v>333.33333333333337</v>
      </c>
      <c r="L282" s="138">
        <f t="shared" si="59"/>
        <v>294.11764705882354</v>
      </c>
      <c r="M282" s="138">
        <f t="shared" si="60"/>
        <v>416.66666666666669</v>
      </c>
      <c r="N282" s="138">
        <f t="shared" si="61"/>
        <v>416.66666666666669</v>
      </c>
      <c r="O282" s="138">
        <f t="shared" si="62"/>
        <v>250</v>
      </c>
      <c r="P282" s="138">
        <f t="shared" si="63"/>
        <v>178.57142857142858</v>
      </c>
      <c r="Q282" s="138">
        <f t="shared" si="64"/>
        <v>104.16666666666667</v>
      </c>
    </row>
    <row r="283" spans="1:17" ht="16.5" customHeight="1">
      <c r="A283" s="217">
        <v>5</v>
      </c>
      <c r="B283" s="218" t="s">
        <v>205</v>
      </c>
      <c r="C283" s="12">
        <v>12</v>
      </c>
      <c r="D283" s="12">
        <v>12</v>
      </c>
      <c r="E283" s="12">
        <v>13</v>
      </c>
      <c r="F283" s="12">
        <v>15</v>
      </c>
      <c r="G283" s="12">
        <v>27</v>
      </c>
      <c r="H283" s="12">
        <v>16</v>
      </c>
      <c r="I283" s="12">
        <v>18</v>
      </c>
      <c r="J283" s="12">
        <v>15</v>
      </c>
      <c r="K283" s="138">
        <f t="shared" si="58"/>
        <v>125</v>
      </c>
      <c r="L283" s="138">
        <f t="shared" si="59"/>
        <v>125</v>
      </c>
      <c r="M283" s="138">
        <f t="shared" si="60"/>
        <v>115.38461538461537</v>
      </c>
      <c r="N283" s="138">
        <f t="shared" si="61"/>
        <v>100</v>
      </c>
      <c r="O283" s="138">
        <f t="shared" si="62"/>
        <v>55.555555555555557</v>
      </c>
      <c r="P283" s="138">
        <f t="shared" si="63"/>
        <v>93.75</v>
      </c>
      <c r="Q283" s="138">
        <f t="shared" si="64"/>
        <v>83.333333333333343</v>
      </c>
    </row>
    <row r="284" spans="1:17" ht="16.5" customHeight="1">
      <c r="A284" s="217">
        <v>6</v>
      </c>
      <c r="B284" s="218" t="s">
        <v>206</v>
      </c>
      <c r="C284" s="12">
        <v>5</v>
      </c>
      <c r="D284" s="12">
        <v>12</v>
      </c>
      <c r="E284" s="12">
        <v>12</v>
      </c>
      <c r="F284" s="12">
        <v>14</v>
      </c>
      <c r="G284" s="12">
        <v>16</v>
      </c>
      <c r="H284" s="12">
        <v>15</v>
      </c>
      <c r="I284" s="12">
        <v>5</v>
      </c>
      <c r="J284" s="12">
        <v>5</v>
      </c>
      <c r="K284" s="138">
        <f t="shared" si="58"/>
        <v>100</v>
      </c>
      <c r="L284" s="138">
        <f t="shared" si="59"/>
        <v>41.666666666666671</v>
      </c>
      <c r="M284" s="138">
        <f t="shared" si="60"/>
        <v>41.666666666666671</v>
      </c>
      <c r="N284" s="138">
        <f t="shared" si="61"/>
        <v>35.714285714285715</v>
      </c>
      <c r="O284" s="138">
        <f t="shared" si="62"/>
        <v>31.25</v>
      </c>
      <c r="P284" s="138">
        <f t="shared" si="63"/>
        <v>33.333333333333329</v>
      </c>
      <c r="Q284" s="138">
        <f t="shared" si="64"/>
        <v>100</v>
      </c>
    </row>
    <row r="285" spans="1:17" ht="16.5" customHeight="1">
      <c r="A285" s="217">
        <v>7</v>
      </c>
      <c r="B285" s="218" t="s">
        <v>207</v>
      </c>
      <c r="C285" s="12">
        <v>10</v>
      </c>
      <c r="D285" s="12">
        <v>6</v>
      </c>
      <c r="E285" s="12">
        <v>6.5</v>
      </c>
      <c r="F285" s="12">
        <v>7</v>
      </c>
      <c r="G285" s="12">
        <v>6</v>
      </c>
      <c r="H285" s="12">
        <v>7</v>
      </c>
      <c r="I285" s="12">
        <v>9</v>
      </c>
      <c r="J285" s="12">
        <v>9</v>
      </c>
      <c r="K285" s="138">
        <f t="shared" si="58"/>
        <v>90</v>
      </c>
      <c r="L285" s="138">
        <f t="shared" si="59"/>
        <v>150</v>
      </c>
      <c r="M285" s="138">
        <f t="shared" si="60"/>
        <v>138.46153846153845</v>
      </c>
      <c r="N285" s="138">
        <f t="shared" si="61"/>
        <v>128.57142857142858</v>
      </c>
      <c r="O285" s="138">
        <f t="shared" si="62"/>
        <v>150</v>
      </c>
      <c r="P285" s="138">
        <f t="shared" si="63"/>
        <v>128.57142857142858</v>
      </c>
      <c r="Q285" s="138">
        <f t="shared" si="64"/>
        <v>100</v>
      </c>
    </row>
    <row r="286" spans="1:17" ht="16.5" customHeight="1">
      <c r="A286" s="217">
        <v>8</v>
      </c>
      <c r="B286" s="218" t="s">
        <v>208</v>
      </c>
      <c r="C286" s="12">
        <v>11.2</v>
      </c>
      <c r="D286" s="12">
        <v>11</v>
      </c>
      <c r="E286" s="12">
        <v>10</v>
      </c>
      <c r="F286" s="12">
        <v>10</v>
      </c>
      <c r="G286" s="12">
        <v>10</v>
      </c>
      <c r="H286" s="12">
        <v>10</v>
      </c>
      <c r="I286" s="12">
        <v>10</v>
      </c>
      <c r="J286" s="12">
        <v>10</v>
      </c>
      <c r="K286" s="138">
        <f t="shared" si="58"/>
        <v>89.285714285714292</v>
      </c>
      <c r="L286" s="138">
        <f t="shared" si="59"/>
        <v>90.909090909090907</v>
      </c>
      <c r="M286" s="138">
        <f t="shared" si="60"/>
        <v>100</v>
      </c>
      <c r="N286" s="138">
        <f t="shared" si="61"/>
        <v>100</v>
      </c>
      <c r="O286" s="138">
        <f t="shared" si="62"/>
        <v>100</v>
      </c>
      <c r="P286" s="138">
        <f t="shared" si="63"/>
        <v>100</v>
      </c>
      <c r="Q286" s="138">
        <f t="shared" si="64"/>
        <v>100</v>
      </c>
    </row>
    <row r="287" spans="1:17" ht="17.25" customHeight="1">
      <c r="A287" s="217">
        <v>9</v>
      </c>
      <c r="B287" s="218" t="s">
        <v>209</v>
      </c>
      <c r="C287" s="12">
        <v>13.2</v>
      </c>
      <c r="D287" s="12">
        <v>18</v>
      </c>
      <c r="E287" s="12">
        <v>18</v>
      </c>
      <c r="F287" s="12">
        <v>17</v>
      </c>
      <c r="G287" s="12">
        <v>18</v>
      </c>
      <c r="H287" s="12">
        <v>21</v>
      </c>
      <c r="I287" s="12">
        <v>23.5</v>
      </c>
      <c r="J287" s="12">
        <v>23.5</v>
      </c>
      <c r="K287" s="138">
        <f t="shared" si="58"/>
        <v>178.03030303030306</v>
      </c>
      <c r="L287" s="138">
        <f t="shared" si="59"/>
        <v>130.55555555555557</v>
      </c>
      <c r="M287" s="138">
        <f t="shared" si="60"/>
        <v>130.55555555555557</v>
      </c>
      <c r="N287" s="138">
        <f t="shared" si="61"/>
        <v>138.23529411764704</v>
      </c>
      <c r="O287" s="138">
        <f t="shared" si="62"/>
        <v>130.55555555555557</v>
      </c>
      <c r="P287" s="138">
        <f t="shared" si="63"/>
        <v>111.90476190476191</v>
      </c>
      <c r="Q287" s="138">
        <f t="shared" si="64"/>
        <v>100</v>
      </c>
    </row>
    <row r="288" spans="1:17" ht="17.25" customHeight="1">
      <c r="A288" s="217">
        <v>10</v>
      </c>
      <c r="B288" s="218" t="s">
        <v>210</v>
      </c>
      <c r="C288" s="12">
        <v>50</v>
      </c>
      <c r="D288" s="12">
        <v>55</v>
      </c>
      <c r="E288" s="12">
        <v>55</v>
      </c>
      <c r="F288" s="12">
        <v>55</v>
      </c>
      <c r="G288" s="12">
        <v>55</v>
      </c>
      <c r="H288" s="12">
        <v>60</v>
      </c>
      <c r="I288" s="12">
        <v>60</v>
      </c>
      <c r="J288" s="12">
        <v>60</v>
      </c>
      <c r="K288" s="138">
        <f t="shared" si="58"/>
        <v>120</v>
      </c>
      <c r="L288" s="138">
        <f t="shared" si="59"/>
        <v>109.09090909090908</v>
      </c>
      <c r="M288" s="138">
        <f t="shared" si="60"/>
        <v>109.09090909090908</v>
      </c>
      <c r="N288" s="138">
        <f t="shared" si="61"/>
        <v>109.09090909090908</v>
      </c>
      <c r="O288" s="138">
        <f t="shared" si="62"/>
        <v>109.09090909090908</v>
      </c>
      <c r="P288" s="138">
        <f t="shared" si="63"/>
        <v>100</v>
      </c>
      <c r="Q288" s="138">
        <f t="shared" si="64"/>
        <v>100</v>
      </c>
    </row>
    <row r="289" spans="1:17" ht="17.25" customHeight="1">
      <c r="A289" s="217">
        <v>11</v>
      </c>
      <c r="B289" s="218" t="s">
        <v>211</v>
      </c>
      <c r="C289" s="12">
        <v>55</v>
      </c>
      <c r="D289" s="12">
        <v>60</v>
      </c>
      <c r="E289" s="12">
        <v>60</v>
      </c>
      <c r="F289" s="12">
        <v>60</v>
      </c>
      <c r="G289" s="12">
        <v>60</v>
      </c>
      <c r="H289" s="12">
        <v>65</v>
      </c>
      <c r="I289" s="12">
        <v>65</v>
      </c>
      <c r="J289" s="12">
        <v>65</v>
      </c>
      <c r="K289" s="138">
        <f t="shared" si="58"/>
        <v>118.18181818181819</v>
      </c>
      <c r="L289" s="138">
        <f t="shared" si="59"/>
        <v>108.33333333333333</v>
      </c>
      <c r="M289" s="138">
        <f t="shared" si="60"/>
        <v>108.33333333333333</v>
      </c>
      <c r="N289" s="138">
        <f t="shared" si="61"/>
        <v>108.33333333333333</v>
      </c>
      <c r="O289" s="138">
        <f t="shared" si="62"/>
        <v>108.33333333333333</v>
      </c>
      <c r="P289" s="138">
        <f t="shared" si="63"/>
        <v>100</v>
      </c>
      <c r="Q289" s="138">
        <f t="shared" si="64"/>
        <v>100</v>
      </c>
    </row>
    <row r="290" spans="1:17" ht="16.5" customHeight="1">
      <c r="A290" s="217">
        <v>12</v>
      </c>
      <c r="B290" s="218" t="s">
        <v>212</v>
      </c>
      <c r="C290" s="12">
        <v>3.5</v>
      </c>
      <c r="D290" s="12">
        <v>3.5</v>
      </c>
      <c r="E290" s="12">
        <v>3.5</v>
      </c>
      <c r="F290" s="12">
        <v>3.5</v>
      </c>
      <c r="G290" s="12">
        <v>3.5</v>
      </c>
      <c r="H290" s="12">
        <v>3.5</v>
      </c>
      <c r="I290" s="12">
        <v>3.5</v>
      </c>
      <c r="J290" s="12">
        <v>3.5</v>
      </c>
      <c r="K290" s="138">
        <f t="shared" si="58"/>
        <v>100</v>
      </c>
      <c r="L290" s="138">
        <f t="shared" si="59"/>
        <v>100</v>
      </c>
      <c r="M290" s="138">
        <f t="shared" si="60"/>
        <v>100</v>
      </c>
      <c r="N290" s="138">
        <f t="shared" si="61"/>
        <v>100</v>
      </c>
      <c r="O290" s="138">
        <f t="shared" si="62"/>
        <v>100</v>
      </c>
      <c r="P290" s="138">
        <f t="shared" si="63"/>
        <v>100</v>
      </c>
      <c r="Q290" s="138">
        <f t="shared" si="64"/>
        <v>100</v>
      </c>
    </row>
    <row r="291" spans="1:17" ht="17.25" customHeight="1">
      <c r="A291" s="217">
        <v>13</v>
      </c>
      <c r="B291" s="218" t="s">
        <v>213</v>
      </c>
      <c r="C291" s="12">
        <v>10</v>
      </c>
      <c r="D291" s="12">
        <v>11</v>
      </c>
      <c r="E291" s="12">
        <v>11</v>
      </c>
      <c r="F291" s="12">
        <v>11</v>
      </c>
      <c r="G291" s="12">
        <v>12</v>
      </c>
      <c r="H291" s="12">
        <v>11</v>
      </c>
      <c r="I291" s="12">
        <v>10.5</v>
      </c>
      <c r="J291" s="12">
        <v>10.5</v>
      </c>
      <c r="K291" s="138">
        <f t="shared" si="58"/>
        <v>105</v>
      </c>
      <c r="L291" s="138">
        <f t="shared" si="59"/>
        <v>95.454545454545453</v>
      </c>
      <c r="M291" s="138">
        <f t="shared" si="60"/>
        <v>95.454545454545453</v>
      </c>
      <c r="N291" s="138">
        <f t="shared" si="61"/>
        <v>95.454545454545453</v>
      </c>
      <c r="O291" s="138">
        <f t="shared" si="62"/>
        <v>87.5</v>
      </c>
      <c r="P291" s="138">
        <f t="shared" si="63"/>
        <v>95.454545454545453</v>
      </c>
      <c r="Q291" s="138">
        <f t="shared" si="64"/>
        <v>100</v>
      </c>
    </row>
    <row r="292" spans="1:17" ht="16.5" customHeight="1">
      <c r="A292" s="217">
        <v>14</v>
      </c>
      <c r="B292" s="218" t="s">
        <v>214</v>
      </c>
      <c r="C292" s="12">
        <v>7</v>
      </c>
      <c r="D292" s="12">
        <v>8.5</v>
      </c>
      <c r="E292" s="12">
        <v>8.6999999999999993</v>
      </c>
      <c r="F292" s="12">
        <v>8.6999999999999993</v>
      </c>
      <c r="G292" s="12">
        <v>10</v>
      </c>
      <c r="H292" s="12">
        <v>10</v>
      </c>
      <c r="I292" s="12">
        <v>10</v>
      </c>
      <c r="J292" s="12">
        <v>10</v>
      </c>
      <c r="K292" s="138">
        <f t="shared" si="58"/>
        <v>142.85714285714286</v>
      </c>
      <c r="L292" s="138">
        <f t="shared" si="59"/>
        <v>117.64705882352942</v>
      </c>
      <c r="M292" s="138">
        <f t="shared" si="60"/>
        <v>114.94252873563219</v>
      </c>
      <c r="N292" s="138">
        <f t="shared" si="61"/>
        <v>114.94252873563219</v>
      </c>
      <c r="O292" s="138">
        <f t="shared" si="62"/>
        <v>100</v>
      </c>
      <c r="P292" s="138">
        <f t="shared" si="63"/>
        <v>100</v>
      </c>
      <c r="Q292" s="138">
        <f t="shared" si="64"/>
        <v>100</v>
      </c>
    </row>
    <row r="293" spans="1:17" ht="18" customHeight="1">
      <c r="A293" s="220">
        <v>15</v>
      </c>
      <c r="B293" s="218" t="s">
        <v>215</v>
      </c>
      <c r="C293" s="12">
        <v>26</v>
      </c>
      <c r="D293" s="12">
        <v>28</v>
      </c>
      <c r="E293" s="12">
        <v>28</v>
      </c>
      <c r="F293" s="12">
        <v>28</v>
      </c>
      <c r="G293" s="12">
        <v>28</v>
      </c>
      <c r="H293" s="12">
        <v>28</v>
      </c>
      <c r="I293" s="12">
        <v>28</v>
      </c>
      <c r="J293" s="12">
        <v>28</v>
      </c>
      <c r="K293" s="138">
        <f t="shared" si="58"/>
        <v>107.69230769230769</v>
      </c>
      <c r="L293" s="138">
        <f t="shared" si="59"/>
        <v>100</v>
      </c>
      <c r="M293" s="138">
        <f t="shared" si="60"/>
        <v>100</v>
      </c>
      <c r="N293" s="138">
        <f t="shared" si="61"/>
        <v>100</v>
      </c>
      <c r="O293" s="138">
        <f t="shared" si="62"/>
        <v>100</v>
      </c>
      <c r="P293" s="138">
        <f t="shared" si="63"/>
        <v>100</v>
      </c>
      <c r="Q293" s="138">
        <f t="shared" si="64"/>
        <v>100</v>
      </c>
    </row>
    <row r="294" spans="1:17" ht="17.25" customHeight="1">
      <c r="A294" s="220">
        <v>16</v>
      </c>
      <c r="B294" s="218" t="s">
        <v>216</v>
      </c>
      <c r="C294" s="12">
        <v>28</v>
      </c>
      <c r="D294" s="12">
        <v>30</v>
      </c>
      <c r="E294" s="12">
        <v>30</v>
      </c>
      <c r="F294" s="12">
        <v>30</v>
      </c>
      <c r="G294" s="12">
        <v>30</v>
      </c>
      <c r="H294" s="12">
        <v>30</v>
      </c>
      <c r="I294" s="12">
        <v>30</v>
      </c>
      <c r="J294" s="12">
        <v>30</v>
      </c>
      <c r="K294" s="138">
        <f t="shared" si="58"/>
        <v>107.14285714285714</v>
      </c>
      <c r="L294" s="138">
        <f t="shared" si="59"/>
        <v>100</v>
      </c>
      <c r="M294" s="138">
        <f t="shared" si="60"/>
        <v>100</v>
      </c>
      <c r="N294" s="138">
        <f t="shared" si="61"/>
        <v>100</v>
      </c>
      <c r="O294" s="138">
        <f t="shared" si="62"/>
        <v>100</v>
      </c>
      <c r="P294" s="138">
        <f t="shared" si="63"/>
        <v>100</v>
      </c>
      <c r="Q294" s="138">
        <f t="shared" si="64"/>
        <v>100</v>
      </c>
    </row>
    <row r="295" spans="1:17" ht="17.25" customHeight="1">
      <c r="A295" s="220">
        <v>17</v>
      </c>
      <c r="B295" s="218" t="s">
        <v>217</v>
      </c>
      <c r="C295" s="12">
        <v>4.8</v>
      </c>
      <c r="D295" s="12">
        <v>4.8</v>
      </c>
      <c r="E295" s="12">
        <v>4.5999999999999996</v>
      </c>
      <c r="F295" s="12">
        <v>4.4000000000000004</v>
      </c>
      <c r="G295" s="12">
        <v>4.7</v>
      </c>
      <c r="H295" s="12">
        <v>4.5999999999999996</v>
      </c>
      <c r="I295" s="12">
        <v>4.5</v>
      </c>
      <c r="J295" s="12">
        <v>4.5</v>
      </c>
      <c r="K295" s="138">
        <f t="shared" si="58"/>
        <v>93.75</v>
      </c>
      <c r="L295" s="138">
        <f t="shared" si="59"/>
        <v>93.75</v>
      </c>
      <c r="M295" s="138">
        <f t="shared" si="60"/>
        <v>97.826086956521749</v>
      </c>
      <c r="N295" s="138">
        <f t="shared" si="61"/>
        <v>102.27272727272727</v>
      </c>
      <c r="O295" s="138">
        <f t="shared" si="62"/>
        <v>95.744680851063819</v>
      </c>
      <c r="P295" s="138">
        <f t="shared" si="63"/>
        <v>97.826086956521749</v>
      </c>
      <c r="Q295" s="138">
        <f t="shared" si="64"/>
        <v>100</v>
      </c>
    </row>
    <row r="296" spans="1:17" ht="17.25" customHeight="1">
      <c r="A296" s="220">
        <v>18</v>
      </c>
      <c r="B296" s="218" t="s">
        <v>218</v>
      </c>
      <c r="C296" s="12">
        <v>3.5</v>
      </c>
      <c r="D296" s="12">
        <v>3.5</v>
      </c>
      <c r="E296" s="12">
        <v>3.5</v>
      </c>
      <c r="F296" s="12">
        <v>3.5</v>
      </c>
      <c r="G296" s="12">
        <v>3.7</v>
      </c>
      <c r="H296" s="12">
        <v>3.7</v>
      </c>
      <c r="I296" s="12">
        <v>3.7</v>
      </c>
      <c r="J296" s="12">
        <v>3.7</v>
      </c>
      <c r="K296" s="138">
        <f t="shared" si="58"/>
        <v>105.71428571428572</v>
      </c>
      <c r="L296" s="138">
        <f t="shared" si="59"/>
        <v>105.71428571428572</v>
      </c>
      <c r="M296" s="138">
        <f t="shared" si="60"/>
        <v>105.71428571428572</v>
      </c>
      <c r="N296" s="138">
        <f t="shared" si="61"/>
        <v>105.71428571428572</v>
      </c>
      <c r="O296" s="138">
        <f t="shared" si="62"/>
        <v>100</v>
      </c>
      <c r="P296" s="138">
        <f t="shared" si="63"/>
        <v>100</v>
      </c>
      <c r="Q296" s="138">
        <f t="shared" si="64"/>
        <v>100</v>
      </c>
    </row>
    <row r="297" spans="1:17" ht="17.25" customHeight="1">
      <c r="A297" s="220">
        <v>19</v>
      </c>
      <c r="B297" s="218" t="s">
        <v>219</v>
      </c>
      <c r="C297" s="12">
        <v>12</v>
      </c>
      <c r="D297" s="12">
        <v>15</v>
      </c>
      <c r="E297" s="12">
        <v>13</v>
      </c>
      <c r="F297" s="12">
        <v>13</v>
      </c>
      <c r="G297" s="12">
        <v>14</v>
      </c>
      <c r="H297" s="12">
        <v>14</v>
      </c>
      <c r="I297" s="12">
        <v>14</v>
      </c>
      <c r="J297" s="12">
        <v>14</v>
      </c>
      <c r="K297" s="138">
        <f t="shared" si="58"/>
        <v>116.66666666666667</v>
      </c>
      <c r="L297" s="138">
        <f t="shared" si="59"/>
        <v>93.333333333333329</v>
      </c>
      <c r="M297" s="138">
        <f t="shared" si="60"/>
        <v>107.69230769230769</v>
      </c>
      <c r="N297" s="138">
        <f t="shared" si="61"/>
        <v>107.69230769230769</v>
      </c>
      <c r="O297" s="138">
        <f t="shared" si="62"/>
        <v>100</v>
      </c>
      <c r="P297" s="138">
        <f t="shared" si="63"/>
        <v>100</v>
      </c>
      <c r="Q297" s="138">
        <f t="shared" si="64"/>
        <v>100</v>
      </c>
    </row>
    <row r="298" spans="1:17" ht="17.25" customHeight="1">
      <c r="A298" s="220">
        <v>20</v>
      </c>
      <c r="B298" s="218" t="s">
        <v>220</v>
      </c>
      <c r="C298" s="12">
        <v>15.5</v>
      </c>
      <c r="D298" s="12">
        <v>15</v>
      </c>
      <c r="E298" s="12">
        <v>13</v>
      </c>
      <c r="F298" s="12">
        <v>13</v>
      </c>
      <c r="G298" s="12">
        <v>15</v>
      </c>
      <c r="H298" s="12">
        <v>15</v>
      </c>
      <c r="I298" s="12">
        <v>15</v>
      </c>
      <c r="J298" s="12">
        <v>15</v>
      </c>
      <c r="K298" s="138">
        <f t="shared" si="58"/>
        <v>96.774193548387103</v>
      </c>
      <c r="L298" s="138">
        <f t="shared" si="59"/>
        <v>100</v>
      </c>
      <c r="M298" s="138">
        <f t="shared" si="60"/>
        <v>115.38461538461537</v>
      </c>
      <c r="N298" s="138">
        <f t="shared" si="61"/>
        <v>115.38461538461537</v>
      </c>
      <c r="O298" s="138">
        <f t="shared" si="62"/>
        <v>100</v>
      </c>
      <c r="P298" s="138">
        <f t="shared" si="63"/>
        <v>100</v>
      </c>
      <c r="Q298" s="138">
        <f t="shared" si="64"/>
        <v>100</v>
      </c>
    </row>
    <row r="299" spans="1:17" ht="16.5" customHeight="1">
      <c r="A299" s="220">
        <v>21</v>
      </c>
      <c r="B299" s="218" t="s">
        <v>221</v>
      </c>
      <c r="C299" s="12">
        <v>15.5</v>
      </c>
      <c r="D299" s="12">
        <v>12</v>
      </c>
      <c r="E299" s="12">
        <v>14</v>
      </c>
      <c r="F299" s="12">
        <v>14</v>
      </c>
      <c r="G299" s="12">
        <v>15</v>
      </c>
      <c r="H299" s="12">
        <v>15</v>
      </c>
      <c r="I299" s="12">
        <v>15</v>
      </c>
      <c r="J299" s="12">
        <v>15</v>
      </c>
      <c r="K299" s="138">
        <f t="shared" si="58"/>
        <v>96.774193548387103</v>
      </c>
      <c r="L299" s="138">
        <f t="shared" si="59"/>
        <v>125</v>
      </c>
      <c r="M299" s="138">
        <f t="shared" si="60"/>
        <v>107.14285714285714</v>
      </c>
      <c r="N299" s="138">
        <f t="shared" si="61"/>
        <v>107.14285714285714</v>
      </c>
      <c r="O299" s="138">
        <f t="shared" si="62"/>
        <v>100</v>
      </c>
      <c r="P299" s="138">
        <f t="shared" si="63"/>
        <v>100</v>
      </c>
      <c r="Q299" s="138">
        <f t="shared" si="64"/>
        <v>100</v>
      </c>
    </row>
    <row r="300" spans="1:17" ht="31.5">
      <c r="A300" s="220">
        <v>22</v>
      </c>
      <c r="B300" s="221" t="s">
        <v>222</v>
      </c>
      <c r="C300" s="12">
        <v>2.5</v>
      </c>
      <c r="D300" s="12">
        <v>2.7</v>
      </c>
      <c r="E300" s="12">
        <v>2.7</v>
      </c>
      <c r="F300" s="12">
        <v>2.7</v>
      </c>
      <c r="G300" s="12">
        <v>2.9</v>
      </c>
      <c r="H300" s="12">
        <v>2.9</v>
      </c>
      <c r="I300" s="12">
        <v>2.9</v>
      </c>
      <c r="J300" s="12">
        <v>2.9</v>
      </c>
      <c r="K300" s="138">
        <f t="shared" si="58"/>
        <v>115.99999999999999</v>
      </c>
      <c r="L300" s="138">
        <f t="shared" si="59"/>
        <v>107.40740740740739</v>
      </c>
      <c r="M300" s="138">
        <f t="shared" si="60"/>
        <v>107.40740740740739</v>
      </c>
      <c r="N300" s="138">
        <f t="shared" si="61"/>
        <v>107.40740740740739</v>
      </c>
      <c r="O300" s="138">
        <f t="shared" si="62"/>
        <v>100</v>
      </c>
      <c r="P300" s="138">
        <f t="shared" si="63"/>
        <v>100</v>
      </c>
      <c r="Q300" s="138">
        <f t="shared" si="64"/>
        <v>100</v>
      </c>
    </row>
    <row r="301" spans="1:17" ht="17.25" customHeight="1">
      <c r="A301" s="220">
        <v>23</v>
      </c>
      <c r="B301" s="218" t="s">
        <v>223</v>
      </c>
      <c r="C301" s="12">
        <v>14.5</v>
      </c>
      <c r="D301" s="12">
        <v>29</v>
      </c>
      <c r="E301" s="12">
        <v>29</v>
      </c>
      <c r="F301" s="12">
        <v>29</v>
      </c>
      <c r="G301" s="12">
        <v>29</v>
      </c>
      <c r="H301" s="12">
        <v>29</v>
      </c>
      <c r="I301" s="12">
        <v>29</v>
      </c>
      <c r="J301" s="12">
        <v>29</v>
      </c>
      <c r="K301" s="138">
        <f t="shared" si="58"/>
        <v>200</v>
      </c>
      <c r="L301" s="138">
        <f t="shared" si="59"/>
        <v>100</v>
      </c>
      <c r="M301" s="138">
        <f t="shared" si="60"/>
        <v>100</v>
      </c>
      <c r="N301" s="138">
        <f t="shared" si="61"/>
        <v>100</v>
      </c>
      <c r="O301" s="138">
        <f t="shared" si="62"/>
        <v>100</v>
      </c>
      <c r="P301" s="138">
        <f t="shared" si="63"/>
        <v>100</v>
      </c>
      <c r="Q301" s="138">
        <f t="shared" si="64"/>
        <v>100</v>
      </c>
    </row>
    <row r="302" spans="1:17" ht="17.25" customHeight="1">
      <c r="A302" s="220">
        <v>24</v>
      </c>
      <c r="B302" s="218" t="s">
        <v>254</v>
      </c>
      <c r="C302" s="138"/>
      <c r="D302" s="12">
        <v>4.2</v>
      </c>
      <c r="E302" s="12">
        <v>4.2</v>
      </c>
      <c r="F302" s="12">
        <v>4.2</v>
      </c>
      <c r="G302" s="12">
        <v>4.55</v>
      </c>
      <c r="H302" s="12">
        <v>4.8499999999999996</v>
      </c>
      <c r="I302" s="12">
        <v>4.7</v>
      </c>
      <c r="J302" s="12">
        <v>4.7</v>
      </c>
      <c r="K302" s="138"/>
      <c r="L302" s="138">
        <f t="shared" si="59"/>
        <v>111.90476190476191</v>
      </c>
      <c r="M302" s="138">
        <f t="shared" si="60"/>
        <v>111.90476190476191</v>
      </c>
      <c r="N302" s="138">
        <f t="shared" si="61"/>
        <v>111.90476190476191</v>
      </c>
      <c r="O302" s="138">
        <f t="shared" si="62"/>
        <v>103.29670329670331</v>
      </c>
      <c r="P302" s="138">
        <f t="shared" si="63"/>
        <v>96.907216494845372</v>
      </c>
      <c r="Q302" s="138">
        <f t="shared" si="64"/>
        <v>100</v>
      </c>
    </row>
    <row r="303" spans="1:17" ht="17.25" customHeight="1">
      <c r="A303" s="220">
        <v>25</v>
      </c>
      <c r="B303" s="218" t="s">
        <v>10</v>
      </c>
      <c r="C303" s="12">
        <v>5.5</v>
      </c>
      <c r="D303" s="12">
        <v>6.2</v>
      </c>
      <c r="E303" s="12">
        <v>6.4</v>
      </c>
      <c r="F303" s="12">
        <v>6.4</v>
      </c>
      <c r="G303" s="12">
        <v>7.6</v>
      </c>
      <c r="H303" s="12">
        <v>8.8000000000000007</v>
      </c>
      <c r="I303" s="12">
        <v>8.3000000000000007</v>
      </c>
      <c r="J303" s="12">
        <v>8.6999999999999993</v>
      </c>
      <c r="K303" s="138">
        <f>J303/C303*100</f>
        <v>158.18181818181819</v>
      </c>
      <c r="L303" s="138">
        <f t="shared" si="59"/>
        <v>140.32258064516128</v>
      </c>
      <c r="M303" s="138">
        <f t="shared" si="60"/>
        <v>135.93749999999997</v>
      </c>
      <c r="N303" s="138">
        <f t="shared" si="61"/>
        <v>135.93749999999997</v>
      </c>
      <c r="O303" s="138">
        <f t="shared" si="62"/>
        <v>114.4736842105263</v>
      </c>
      <c r="P303" s="138">
        <f t="shared" si="63"/>
        <v>98.863636363636346</v>
      </c>
      <c r="Q303" s="138">
        <f t="shared" si="64"/>
        <v>104.81927710843372</v>
      </c>
    </row>
    <row r="304" spans="1:17" ht="48" customHeight="1">
      <c r="A304" s="222"/>
      <c r="B304" s="221" t="s">
        <v>224</v>
      </c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</row>
    <row r="305" spans="1:17" ht="17.25" customHeight="1">
      <c r="A305" s="222"/>
      <c r="B305" s="218" t="s">
        <v>225</v>
      </c>
      <c r="C305" s="203">
        <v>10.25</v>
      </c>
      <c r="D305" s="203">
        <v>11.31</v>
      </c>
      <c r="E305" s="203">
        <v>11.31</v>
      </c>
      <c r="F305" s="203">
        <v>11.31</v>
      </c>
      <c r="G305" s="203">
        <v>11.31</v>
      </c>
      <c r="H305" s="203">
        <v>11.31</v>
      </c>
      <c r="I305" s="203">
        <v>11.32</v>
      </c>
      <c r="J305" s="203">
        <v>11.32</v>
      </c>
      <c r="K305" s="138">
        <f>J305/C305*100</f>
        <v>110.43902439024392</v>
      </c>
      <c r="L305" s="138">
        <f>J305/D305*100</f>
        <v>100.08841732979663</v>
      </c>
      <c r="M305" s="138">
        <f>J305/E305*100</f>
        <v>100.08841732979663</v>
      </c>
      <c r="N305" s="138">
        <f>J305/F305*100</f>
        <v>100.08841732979663</v>
      </c>
      <c r="O305" s="138">
        <f>J305/G305*100</f>
        <v>100.08841732979663</v>
      </c>
      <c r="P305" s="138">
        <f t="shared" si="63"/>
        <v>100.08841732979663</v>
      </c>
      <c r="Q305" s="138">
        <f>J305/I305*100</f>
        <v>100</v>
      </c>
    </row>
    <row r="306" spans="1:17" ht="17.25" customHeight="1">
      <c r="A306" s="222"/>
      <c r="B306" s="218" t="s">
        <v>226</v>
      </c>
      <c r="C306" s="12">
        <v>10.27</v>
      </c>
      <c r="D306" s="12">
        <v>11.33</v>
      </c>
      <c r="E306" s="12">
        <v>11.33</v>
      </c>
      <c r="F306" s="12">
        <v>11.33</v>
      </c>
      <c r="G306" s="12">
        <v>11.33</v>
      </c>
      <c r="H306" s="12">
        <v>11.33</v>
      </c>
      <c r="I306" s="12">
        <v>11.34</v>
      </c>
      <c r="J306" s="12">
        <v>11.34</v>
      </c>
      <c r="K306" s="138">
        <f>J306/C306*100</f>
        <v>110.41869522882182</v>
      </c>
      <c r="L306" s="138">
        <f>J306/D306*100</f>
        <v>100.08826125330978</v>
      </c>
      <c r="M306" s="138">
        <f>J306/E306*100</f>
        <v>100.08826125330978</v>
      </c>
      <c r="N306" s="138">
        <f>J306/F306*100</f>
        <v>100.08826125330978</v>
      </c>
      <c r="O306" s="138">
        <f>J306/G306*100</f>
        <v>100.08826125330978</v>
      </c>
      <c r="P306" s="138">
        <f>J306/H306*100</f>
        <v>100.08826125330978</v>
      </c>
      <c r="Q306" s="138">
        <f>J306/I306*100</f>
        <v>100</v>
      </c>
    </row>
    <row r="307" spans="1:17" ht="13.5" customHeight="1">
      <c r="B307" s="245"/>
      <c r="C307" s="198"/>
      <c r="D307" s="246">
        <v>32</v>
      </c>
      <c r="E307" s="246"/>
      <c r="F307" s="246"/>
      <c r="G307" s="246"/>
      <c r="H307" s="246"/>
      <c r="I307" s="246"/>
      <c r="J307" s="246"/>
      <c r="K307" s="198"/>
      <c r="L307" s="198"/>
      <c r="M307" s="198"/>
      <c r="N307" s="198"/>
      <c r="O307" s="198"/>
      <c r="P307" s="198"/>
      <c r="Q307" s="198"/>
    </row>
    <row r="308" spans="1:17" ht="27.75" customHeight="1">
      <c r="B308" s="205"/>
      <c r="C308" s="194" t="s">
        <v>227</v>
      </c>
      <c r="K308" s="206"/>
      <c r="L308" s="206"/>
      <c r="M308" s="206"/>
      <c r="N308" s="206"/>
      <c r="O308" s="206"/>
      <c r="P308" s="206"/>
      <c r="Q308" s="206"/>
    </row>
    <row r="309" spans="1:17" ht="17.25" customHeight="1">
      <c r="B309" s="205"/>
      <c r="C309" s="206" t="s">
        <v>265</v>
      </c>
    </row>
    <row r="310" spans="1:17" ht="9" customHeight="1">
      <c r="B310" s="205" t="s">
        <v>8</v>
      </c>
    </row>
    <row r="311" spans="1:17" ht="12" customHeight="1">
      <c r="A311" s="198"/>
      <c r="B311" s="207" t="s">
        <v>8</v>
      </c>
      <c r="K311" s="208"/>
      <c r="L311" s="208"/>
      <c r="M311" s="208"/>
      <c r="N311" s="208" t="s">
        <v>228</v>
      </c>
      <c r="O311" s="208"/>
      <c r="P311" s="208"/>
      <c r="Q311" s="208"/>
    </row>
    <row r="312" spans="1:17" ht="16.5" customHeight="1">
      <c r="A312" s="209"/>
      <c r="B312" s="210"/>
      <c r="C312" s="259" t="s">
        <v>232</v>
      </c>
      <c r="D312" s="259"/>
      <c r="E312" s="259"/>
      <c r="F312" s="259"/>
      <c r="G312" s="259"/>
      <c r="H312" s="259"/>
      <c r="I312" s="259"/>
      <c r="J312" s="259"/>
      <c r="K312" s="252" t="str">
        <f>K10</f>
        <v>03.05.2021 в % к</v>
      </c>
      <c r="L312" s="253"/>
      <c r="M312" s="253"/>
      <c r="N312" s="253"/>
      <c r="O312" s="253"/>
      <c r="P312" s="253"/>
      <c r="Q312" s="254"/>
    </row>
    <row r="313" spans="1:17" ht="14.25" customHeight="1">
      <c r="A313" s="211"/>
      <c r="B313" s="212"/>
      <c r="C313" s="255" t="s">
        <v>251</v>
      </c>
      <c r="D313" s="256"/>
      <c r="E313" s="257"/>
      <c r="F313" s="255" t="s">
        <v>250</v>
      </c>
      <c r="G313" s="256"/>
      <c r="H313" s="256"/>
      <c r="I313" s="256"/>
      <c r="J313" s="257"/>
      <c r="K313" s="255" t="s">
        <v>251</v>
      </c>
      <c r="L313" s="256"/>
      <c r="M313" s="257"/>
      <c r="N313" s="255" t="s">
        <v>250</v>
      </c>
      <c r="O313" s="256"/>
      <c r="P313" s="256"/>
      <c r="Q313" s="257"/>
    </row>
    <row r="314" spans="1:17" ht="17.25" customHeight="1">
      <c r="A314" s="213"/>
      <c r="B314" s="214"/>
      <c r="C314" s="11" t="s">
        <v>285</v>
      </c>
      <c r="D314" s="11" t="s">
        <v>247</v>
      </c>
      <c r="E314" s="11" t="s">
        <v>248</v>
      </c>
      <c r="F314" s="11" t="s">
        <v>249</v>
      </c>
      <c r="G314" s="11" t="s">
        <v>253</v>
      </c>
      <c r="H314" s="11" t="s">
        <v>255</v>
      </c>
      <c r="I314" s="11" t="s">
        <v>283</v>
      </c>
      <c r="J314" s="11">
        <f>J16</f>
        <v>1.53</v>
      </c>
      <c r="K314" s="11" t="str">
        <f t="shared" ref="K314:Q314" si="65">C314</f>
        <v>12.05</v>
      </c>
      <c r="L314" s="200" t="str">
        <f t="shared" si="65"/>
        <v>7.12</v>
      </c>
      <c r="M314" s="200" t="str">
        <f t="shared" si="65"/>
        <v>28.12</v>
      </c>
      <c r="N314" s="200" t="str">
        <f t="shared" si="65"/>
        <v>4.01</v>
      </c>
      <c r="O314" s="200" t="str">
        <f t="shared" si="65"/>
        <v>1.03</v>
      </c>
      <c r="P314" s="200" t="str">
        <f t="shared" si="65"/>
        <v>5.04</v>
      </c>
      <c r="Q314" s="200" t="str">
        <f t="shared" si="65"/>
        <v>3.05</v>
      </c>
    </row>
    <row r="315" spans="1:17" ht="17.25" customHeight="1">
      <c r="A315" s="250">
        <v>1</v>
      </c>
      <c r="B315" s="216" t="s">
        <v>281</v>
      </c>
      <c r="C315" s="12">
        <v>5</v>
      </c>
      <c r="D315" s="12">
        <v>3.5</v>
      </c>
      <c r="E315" s="12">
        <v>3.4</v>
      </c>
      <c r="F315" s="12">
        <v>3.4</v>
      </c>
      <c r="G315" s="12">
        <v>4.5</v>
      </c>
      <c r="H315" s="12">
        <v>4.2</v>
      </c>
      <c r="I315" s="12">
        <v>4</v>
      </c>
      <c r="J315" s="12">
        <v>4</v>
      </c>
      <c r="K315" s="138">
        <f>J315/C315*100</f>
        <v>80</v>
      </c>
      <c r="L315" s="138">
        <f>J315/D315*100</f>
        <v>114.28571428571428</v>
      </c>
      <c r="M315" s="138">
        <f>J315/E315*100</f>
        <v>117.64705882352942</v>
      </c>
      <c r="N315" s="138">
        <f>J315/F315*100</f>
        <v>117.64705882352942</v>
      </c>
      <c r="O315" s="138">
        <f>J315/G315*100</f>
        <v>88.888888888888886</v>
      </c>
      <c r="P315" s="138">
        <f>J315/H315*100</f>
        <v>95.238095238095227</v>
      </c>
      <c r="Q315" s="138">
        <f>J315/I315*100</f>
        <v>100</v>
      </c>
    </row>
    <row r="316" spans="1:17" ht="17.25" customHeight="1">
      <c r="A316" s="251"/>
      <c r="B316" s="216" t="s">
        <v>282</v>
      </c>
      <c r="C316" s="12"/>
      <c r="D316" s="12"/>
      <c r="E316" s="12"/>
      <c r="F316" s="12"/>
      <c r="G316" s="12"/>
      <c r="H316" s="12"/>
      <c r="I316" s="12">
        <v>8</v>
      </c>
      <c r="J316" s="12">
        <v>8</v>
      </c>
      <c r="K316" s="201" t="e">
        <f>J316/C316*100</f>
        <v>#DIV/0!</v>
      </c>
      <c r="L316" s="201" t="e">
        <f>J316/D316*100</f>
        <v>#DIV/0!</v>
      </c>
      <c r="M316" s="201" t="e">
        <f>J316/E316*100</f>
        <v>#DIV/0!</v>
      </c>
      <c r="N316" s="201" t="e">
        <f>J316/F316*100</f>
        <v>#DIV/0!</v>
      </c>
      <c r="O316" s="201" t="e">
        <f>J316/G316*100</f>
        <v>#DIV/0!</v>
      </c>
      <c r="P316" s="201" t="e">
        <f>J316/H316*100</f>
        <v>#DIV/0!</v>
      </c>
      <c r="Q316" s="138">
        <f>J316/I316*100</f>
        <v>100</v>
      </c>
    </row>
    <row r="317" spans="1:17" ht="16.5" customHeight="1">
      <c r="A317" s="217">
        <v>2</v>
      </c>
      <c r="B317" s="218" t="s">
        <v>203</v>
      </c>
      <c r="C317" s="12">
        <v>1.5</v>
      </c>
      <c r="D317" s="12">
        <v>2</v>
      </c>
      <c r="E317" s="12">
        <v>2</v>
      </c>
      <c r="F317" s="12">
        <v>2</v>
      </c>
      <c r="G317" s="12">
        <v>2.2000000000000002</v>
      </c>
      <c r="H317" s="12">
        <v>2</v>
      </c>
      <c r="I317" s="12">
        <v>2.5</v>
      </c>
      <c r="J317" s="12">
        <v>2.5</v>
      </c>
      <c r="K317" s="138">
        <f t="shared" ref="K317:K338" si="66">J317/C317*100</f>
        <v>166.66666666666669</v>
      </c>
      <c r="L317" s="138">
        <f t="shared" ref="L317:L340" si="67">J317/D317*100</f>
        <v>125</v>
      </c>
      <c r="M317" s="138">
        <f t="shared" ref="M317:M340" si="68">J317/E317*100</f>
        <v>125</v>
      </c>
      <c r="N317" s="138">
        <f t="shared" ref="N317:N340" si="69">J317/F317*100</f>
        <v>125</v>
      </c>
      <c r="O317" s="138">
        <f t="shared" ref="O317:O340" si="70">J317/G317*100</f>
        <v>113.63636363636363</v>
      </c>
      <c r="P317" s="138">
        <f t="shared" ref="P317:P343" si="71">J317/H317*100</f>
        <v>125</v>
      </c>
      <c r="Q317" s="138">
        <f t="shared" ref="Q317:Q340" si="72">J317/I317*100</f>
        <v>100</v>
      </c>
    </row>
    <row r="318" spans="1:17" ht="17.25" customHeight="1">
      <c r="A318" s="219">
        <v>3</v>
      </c>
      <c r="B318" s="194" t="s">
        <v>245</v>
      </c>
      <c r="C318" s="12">
        <v>2</v>
      </c>
      <c r="D318" s="12">
        <v>1.8</v>
      </c>
      <c r="E318" s="12">
        <v>1.5</v>
      </c>
      <c r="F318" s="12">
        <v>1.7</v>
      </c>
      <c r="G318" s="12">
        <v>1.8</v>
      </c>
      <c r="H318" s="12">
        <v>1.5</v>
      </c>
      <c r="I318" s="12">
        <v>1.7</v>
      </c>
      <c r="J318" s="12">
        <v>1.5</v>
      </c>
      <c r="K318" s="138">
        <f t="shared" si="66"/>
        <v>75</v>
      </c>
      <c r="L318" s="138">
        <f t="shared" si="67"/>
        <v>83.333333333333329</v>
      </c>
      <c r="M318" s="138">
        <f t="shared" si="68"/>
        <v>100</v>
      </c>
      <c r="N318" s="138">
        <f t="shared" si="69"/>
        <v>88.235294117647058</v>
      </c>
      <c r="O318" s="138">
        <f t="shared" si="70"/>
        <v>83.333333333333329</v>
      </c>
      <c r="P318" s="138">
        <f t="shared" si="71"/>
        <v>100</v>
      </c>
      <c r="Q318" s="138">
        <f t="shared" si="72"/>
        <v>88.235294117647058</v>
      </c>
    </row>
    <row r="319" spans="1:17" ht="16.5" customHeight="1">
      <c r="A319" s="217">
        <v>4</v>
      </c>
      <c r="B319" s="218" t="s">
        <v>204</v>
      </c>
      <c r="C319" s="12">
        <v>1.3</v>
      </c>
      <c r="D319" s="12">
        <v>1.4</v>
      </c>
      <c r="E319" s="12">
        <v>1.4</v>
      </c>
      <c r="F319" s="12">
        <v>1.6</v>
      </c>
      <c r="G319" s="12">
        <v>1.8</v>
      </c>
      <c r="H319" s="12">
        <v>3</v>
      </c>
      <c r="I319" s="12">
        <v>4</v>
      </c>
      <c r="J319" s="12">
        <v>4.5</v>
      </c>
      <c r="K319" s="138">
        <f t="shared" si="66"/>
        <v>346.15384615384613</v>
      </c>
      <c r="L319" s="138">
        <f t="shared" si="67"/>
        <v>321.42857142857144</v>
      </c>
      <c r="M319" s="138">
        <f t="shared" si="68"/>
        <v>321.42857142857144</v>
      </c>
      <c r="N319" s="138">
        <f t="shared" si="69"/>
        <v>281.25</v>
      </c>
      <c r="O319" s="138">
        <f t="shared" si="70"/>
        <v>250</v>
      </c>
      <c r="P319" s="138">
        <f t="shared" si="71"/>
        <v>150</v>
      </c>
      <c r="Q319" s="138">
        <f t="shared" si="72"/>
        <v>112.5</v>
      </c>
    </row>
    <row r="320" spans="1:17" ht="16.5" customHeight="1">
      <c r="A320" s="217">
        <v>5</v>
      </c>
      <c r="B320" s="218" t="s">
        <v>205</v>
      </c>
      <c r="C320" s="12">
        <v>11</v>
      </c>
      <c r="D320" s="12">
        <v>15</v>
      </c>
      <c r="E320" s="12">
        <v>13.5</v>
      </c>
      <c r="F320" s="12">
        <v>14</v>
      </c>
      <c r="G320" s="12">
        <v>23</v>
      </c>
      <c r="H320" s="12">
        <v>18</v>
      </c>
      <c r="I320" s="12">
        <v>18</v>
      </c>
      <c r="J320" s="12">
        <v>15</v>
      </c>
      <c r="K320" s="138">
        <f t="shared" si="66"/>
        <v>136.36363636363635</v>
      </c>
      <c r="L320" s="138">
        <f t="shared" si="67"/>
        <v>100</v>
      </c>
      <c r="M320" s="138">
        <f t="shared" si="68"/>
        <v>111.11111111111111</v>
      </c>
      <c r="N320" s="138">
        <f t="shared" si="69"/>
        <v>107.14285714285714</v>
      </c>
      <c r="O320" s="138">
        <f t="shared" si="70"/>
        <v>65.217391304347828</v>
      </c>
      <c r="P320" s="138">
        <f t="shared" si="71"/>
        <v>83.333333333333343</v>
      </c>
      <c r="Q320" s="138">
        <f t="shared" si="72"/>
        <v>83.333333333333343</v>
      </c>
    </row>
    <row r="321" spans="1:17" ht="16.5" customHeight="1">
      <c r="A321" s="217">
        <v>6</v>
      </c>
      <c r="B321" s="218" t="s">
        <v>206</v>
      </c>
      <c r="C321" s="12">
        <v>5</v>
      </c>
      <c r="D321" s="12">
        <v>12</v>
      </c>
      <c r="E321" s="12">
        <v>12</v>
      </c>
      <c r="F321" s="12">
        <v>15</v>
      </c>
      <c r="G321" s="12">
        <v>15</v>
      </c>
      <c r="H321" s="12">
        <v>17</v>
      </c>
      <c r="I321" s="12">
        <v>5</v>
      </c>
      <c r="J321" s="12">
        <v>5</v>
      </c>
      <c r="K321" s="138">
        <f t="shared" si="66"/>
        <v>100</v>
      </c>
      <c r="L321" s="138">
        <f t="shared" si="67"/>
        <v>41.666666666666671</v>
      </c>
      <c r="M321" s="138">
        <f t="shared" si="68"/>
        <v>41.666666666666671</v>
      </c>
      <c r="N321" s="138">
        <f t="shared" si="69"/>
        <v>33.333333333333329</v>
      </c>
      <c r="O321" s="138">
        <f t="shared" si="70"/>
        <v>33.333333333333329</v>
      </c>
      <c r="P321" s="138">
        <f t="shared" si="71"/>
        <v>29.411764705882355</v>
      </c>
      <c r="Q321" s="138">
        <f t="shared" si="72"/>
        <v>100</v>
      </c>
    </row>
    <row r="322" spans="1:17" ht="16.5" customHeight="1">
      <c r="A322" s="217">
        <v>7</v>
      </c>
      <c r="B322" s="218" t="s">
        <v>207</v>
      </c>
      <c r="C322" s="12">
        <v>10</v>
      </c>
      <c r="D322" s="12">
        <v>5.5</v>
      </c>
      <c r="E322" s="12">
        <v>5.5</v>
      </c>
      <c r="F322" s="12">
        <v>7</v>
      </c>
      <c r="G322" s="12">
        <v>7</v>
      </c>
      <c r="H322" s="12">
        <v>6.5</v>
      </c>
      <c r="I322" s="12">
        <v>10</v>
      </c>
      <c r="J322" s="12">
        <v>10</v>
      </c>
      <c r="K322" s="138">
        <f t="shared" si="66"/>
        <v>100</v>
      </c>
      <c r="L322" s="138">
        <f t="shared" si="67"/>
        <v>181.81818181818181</v>
      </c>
      <c r="M322" s="138">
        <f t="shared" si="68"/>
        <v>181.81818181818181</v>
      </c>
      <c r="N322" s="138">
        <f t="shared" si="69"/>
        <v>142.85714285714286</v>
      </c>
      <c r="O322" s="138">
        <f t="shared" si="70"/>
        <v>142.85714285714286</v>
      </c>
      <c r="P322" s="138">
        <f t="shared" si="71"/>
        <v>153.84615384615387</v>
      </c>
      <c r="Q322" s="138">
        <f t="shared" si="72"/>
        <v>100</v>
      </c>
    </row>
    <row r="323" spans="1:17" ht="16.5" customHeight="1">
      <c r="A323" s="217">
        <v>8</v>
      </c>
      <c r="B323" s="218" t="s">
        <v>208</v>
      </c>
      <c r="C323" s="12">
        <v>11</v>
      </c>
      <c r="D323" s="12">
        <v>10</v>
      </c>
      <c r="E323" s="12">
        <v>9.5</v>
      </c>
      <c r="F323" s="12">
        <v>9.5</v>
      </c>
      <c r="G323" s="12">
        <v>10</v>
      </c>
      <c r="H323" s="12">
        <v>9.5</v>
      </c>
      <c r="I323" s="12">
        <v>9.5</v>
      </c>
      <c r="J323" s="12">
        <v>9.5</v>
      </c>
      <c r="K323" s="138">
        <f t="shared" si="66"/>
        <v>86.36363636363636</v>
      </c>
      <c r="L323" s="138">
        <f t="shared" si="67"/>
        <v>95</v>
      </c>
      <c r="M323" s="138">
        <f t="shared" si="68"/>
        <v>100</v>
      </c>
      <c r="N323" s="138">
        <f t="shared" si="69"/>
        <v>100</v>
      </c>
      <c r="O323" s="138">
        <f t="shared" si="70"/>
        <v>95</v>
      </c>
      <c r="P323" s="138">
        <f t="shared" si="71"/>
        <v>100</v>
      </c>
      <c r="Q323" s="138">
        <f t="shared" si="72"/>
        <v>100</v>
      </c>
    </row>
    <row r="324" spans="1:17" ht="17.25" customHeight="1">
      <c r="A324" s="217">
        <v>9</v>
      </c>
      <c r="B324" s="218" t="s">
        <v>209</v>
      </c>
      <c r="C324" s="12">
        <v>13</v>
      </c>
      <c r="D324" s="12">
        <v>19</v>
      </c>
      <c r="E324" s="12">
        <v>18.5</v>
      </c>
      <c r="F324" s="12">
        <v>18.5</v>
      </c>
      <c r="G324" s="12">
        <v>18.5</v>
      </c>
      <c r="H324" s="12">
        <v>22</v>
      </c>
      <c r="I324" s="12">
        <v>23</v>
      </c>
      <c r="J324" s="12">
        <v>22.5</v>
      </c>
      <c r="K324" s="138">
        <f t="shared" si="66"/>
        <v>173.07692307692309</v>
      </c>
      <c r="L324" s="138">
        <f t="shared" si="67"/>
        <v>118.42105263157893</v>
      </c>
      <c r="M324" s="138">
        <f t="shared" si="68"/>
        <v>121.62162162162163</v>
      </c>
      <c r="N324" s="138">
        <f t="shared" si="69"/>
        <v>121.62162162162163</v>
      </c>
      <c r="O324" s="138">
        <f t="shared" si="70"/>
        <v>121.62162162162163</v>
      </c>
      <c r="P324" s="138">
        <f t="shared" si="71"/>
        <v>102.27272727272727</v>
      </c>
      <c r="Q324" s="138">
        <f t="shared" si="72"/>
        <v>97.826086956521735</v>
      </c>
    </row>
    <row r="325" spans="1:17" ht="17.25" customHeight="1">
      <c r="A325" s="217">
        <v>10</v>
      </c>
      <c r="B325" s="218" t="s">
        <v>210</v>
      </c>
      <c r="C325" s="12">
        <v>47</v>
      </c>
      <c r="D325" s="12">
        <v>52</v>
      </c>
      <c r="E325" s="12">
        <v>52</v>
      </c>
      <c r="F325" s="12">
        <v>52</v>
      </c>
      <c r="G325" s="12">
        <v>52</v>
      </c>
      <c r="H325" s="12">
        <v>55</v>
      </c>
      <c r="I325" s="12">
        <v>60</v>
      </c>
      <c r="J325" s="12">
        <v>60</v>
      </c>
      <c r="K325" s="138">
        <f t="shared" si="66"/>
        <v>127.65957446808511</v>
      </c>
      <c r="L325" s="138">
        <f t="shared" si="67"/>
        <v>115.38461538461537</v>
      </c>
      <c r="M325" s="138">
        <f t="shared" si="68"/>
        <v>115.38461538461537</v>
      </c>
      <c r="N325" s="138">
        <f t="shared" si="69"/>
        <v>115.38461538461537</v>
      </c>
      <c r="O325" s="138">
        <f t="shared" si="70"/>
        <v>115.38461538461537</v>
      </c>
      <c r="P325" s="138">
        <f t="shared" si="71"/>
        <v>109.09090909090908</v>
      </c>
      <c r="Q325" s="138">
        <f t="shared" si="72"/>
        <v>100</v>
      </c>
    </row>
    <row r="326" spans="1:17" ht="17.25" customHeight="1">
      <c r="A326" s="217">
        <v>11</v>
      </c>
      <c r="B326" s="218" t="s">
        <v>211</v>
      </c>
      <c r="C326" s="12">
        <v>55</v>
      </c>
      <c r="D326" s="12">
        <v>60</v>
      </c>
      <c r="E326" s="12">
        <v>60</v>
      </c>
      <c r="F326" s="12">
        <v>60</v>
      </c>
      <c r="G326" s="12">
        <v>62</v>
      </c>
      <c r="H326" s="12">
        <v>63</v>
      </c>
      <c r="I326" s="12">
        <v>70</v>
      </c>
      <c r="J326" s="12">
        <v>70</v>
      </c>
      <c r="K326" s="138">
        <f t="shared" si="66"/>
        <v>127.27272727272727</v>
      </c>
      <c r="L326" s="138">
        <f t="shared" si="67"/>
        <v>116.66666666666667</v>
      </c>
      <c r="M326" s="138">
        <f t="shared" si="68"/>
        <v>116.66666666666667</v>
      </c>
      <c r="N326" s="138">
        <f t="shared" si="69"/>
        <v>116.66666666666667</v>
      </c>
      <c r="O326" s="138">
        <f t="shared" si="70"/>
        <v>112.90322580645163</v>
      </c>
      <c r="P326" s="138">
        <f t="shared" si="71"/>
        <v>111.11111111111111</v>
      </c>
      <c r="Q326" s="138">
        <f t="shared" si="72"/>
        <v>100</v>
      </c>
    </row>
    <row r="327" spans="1:17" ht="16.5" customHeight="1">
      <c r="A327" s="217">
        <v>12</v>
      </c>
      <c r="B327" s="218" t="s">
        <v>212</v>
      </c>
      <c r="C327" s="12">
        <v>4</v>
      </c>
      <c r="D327" s="12">
        <v>4</v>
      </c>
      <c r="E327" s="12">
        <v>4</v>
      </c>
      <c r="F327" s="12">
        <v>4</v>
      </c>
      <c r="G327" s="12">
        <v>4</v>
      </c>
      <c r="H327" s="12">
        <v>4</v>
      </c>
      <c r="I327" s="12">
        <v>4</v>
      </c>
      <c r="J327" s="12">
        <v>4</v>
      </c>
      <c r="K327" s="138">
        <f t="shared" si="66"/>
        <v>100</v>
      </c>
      <c r="L327" s="138">
        <f t="shared" si="67"/>
        <v>100</v>
      </c>
      <c r="M327" s="138">
        <f t="shared" si="68"/>
        <v>100</v>
      </c>
      <c r="N327" s="138">
        <f t="shared" si="69"/>
        <v>100</v>
      </c>
      <c r="O327" s="138">
        <f t="shared" si="70"/>
        <v>100</v>
      </c>
      <c r="P327" s="138">
        <f t="shared" si="71"/>
        <v>100</v>
      </c>
      <c r="Q327" s="138">
        <f t="shared" si="72"/>
        <v>100</v>
      </c>
    </row>
    <row r="328" spans="1:17" ht="17.25" customHeight="1">
      <c r="A328" s="217">
        <v>13</v>
      </c>
      <c r="B328" s="218" t="s">
        <v>213</v>
      </c>
      <c r="C328" s="12">
        <v>9.5</v>
      </c>
      <c r="D328" s="12">
        <v>11</v>
      </c>
      <c r="E328" s="12">
        <v>12</v>
      </c>
      <c r="F328" s="12">
        <v>12</v>
      </c>
      <c r="G328" s="12">
        <v>12</v>
      </c>
      <c r="H328" s="12">
        <v>12</v>
      </c>
      <c r="I328" s="12">
        <v>11.5</v>
      </c>
      <c r="J328" s="12">
        <v>11.5</v>
      </c>
      <c r="K328" s="138">
        <f t="shared" si="66"/>
        <v>121.05263157894737</v>
      </c>
      <c r="L328" s="138">
        <f t="shared" si="67"/>
        <v>104.54545454545455</v>
      </c>
      <c r="M328" s="138">
        <f t="shared" si="68"/>
        <v>95.833333333333343</v>
      </c>
      <c r="N328" s="138">
        <f t="shared" si="69"/>
        <v>95.833333333333343</v>
      </c>
      <c r="O328" s="138">
        <f t="shared" si="70"/>
        <v>95.833333333333343</v>
      </c>
      <c r="P328" s="138">
        <f t="shared" si="71"/>
        <v>95.833333333333343</v>
      </c>
      <c r="Q328" s="138">
        <f t="shared" si="72"/>
        <v>100</v>
      </c>
    </row>
    <row r="329" spans="1:17" ht="16.5" customHeight="1">
      <c r="A329" s="217">
        <v>14</v>
      </c>
      <c r="B329" s="218" t="s">
        <v>214</v>
      </c>
      <c r="C329" s="12">
        <v>7</v>
      </c>
      <c r="D329" s="12">
        <v>8</v>
      </c>
      <c r="E329" s="12">
        <v>8.5</v>
      </c>
      <c r="F329" s="12">
        <v>8.5</v>
      </c>
      <c r="G329" s="12">
        <v>9.5</v>
      </c>
      <c r="H329" s="12">
        <v>10</v>
      </c>
      <c r="I329" s="12">
        <v>10</v>
      </c>
      <c r="J329" s="12">
        <v>10</v>
      </c>
      <c r="K329" s="138">
        <f t="shared" si="66"/>
        <v>142.85714285714286</v>
      </c>
      <c r="L329" s="138">
        <f t="shared" si="67"/>
        <v>125</v>
      </c>
      <c r="M329" s="138">
        <f t="shared" si="68"/>
        <v>117.64705882352942</v>
      </c>
      <c r="N329" s="138">
        <f t="shared" si="69"/>
        <v>117.64705882352942</v>
      </c>
      <c r="O329" s="138">
        <f t="shared" si="70"/>
        <v>105.26315789473684</v>
      </c>
      <c r="P329" s="138">
        <f t="shared" si="71"/>
        <v>100</v>
      </c>
      <c r="Q329" s="138">
        <f t="shared" si="72"/>
        <v>100</v>
      </c>
    </row>
    <row r="330" spans="1:17" ht="18" customHeight="1">
      <c r="A330" s="220">
        <v>15</v>
      </c>
      <c r="B330" s="218" t="s">
        <v>215</v>
      </c>
      <c r="C330" s="12">
        <v>27</v>
      </c>
      <c r="D330" s="12">
        <v>28</v>
      </c>
      <c r="E330" s="12">
        <v>28</v>
      </c>
      <c r="F330" s="12">
        <v>28</v>
      </c>
      <c r="G330" s="12">
        <v>28</v>
      </c>
      <c r="H330" s="12">
        <v>28</v>
      </c>
      <c r="I330" s="12">
        <v>32</v>
      </c>
      <c r="J330" s="12">
        <v>32</v>
      </c>
      <c r="K330" s="138">
        <f t="shared" si="66"/>
        <v>118.5185185185185</v>
      </c>
      <c r="L330" s="138">
        <f t="shared" si="67"/>
        <v>114.28571428571428</v>
      </c>
      <c r="M330" s="138">
        <f t="shared" si="68"/>
        <v>114.28571428571428</v>
      </c>
      <c r="N330" s="138">
        <f t="shared" si="69"/>
        <v>114.28571428571428</v>
      </c>
      <c r="O330" s="138">
        <f t="shared" si="70"/>
        <v>114.28571428571428</v>
      </c>
      <c r="P330" s="138">
        <f t="shared" si="71"/>
        <v>114.28571428571428</v>
      </c>
      <c r="Q330" s="138">
        <f t="shared" si="72"/>
        <v>100</v>
      </c>
    </row>
    <row r="331" spans="1:17" ht="17.25" customHeight="1">
      <c r="A331" s="220">
        <v>16</v>
      </c>
      <c r="B331" s="218" t="s">
        <v>216</v>
      </c>
      <c r="C331" s="12">
        <v>30</v>
      </c>
      <c r="D331" s="12">
        <v>32</v>
      </c>
      <c r="E331" s="12">
        <v>32</v>
      </c>
      <c r="F331" s="12">
        <v>32</v>
      </c>
      <c r="G331" s="12">
        <v>32</v>
      </c>
      <c r="H331" s="12">
        <v>32</v>
      </c>
      <c r="I331" s="12">
        <v>35</v>
      </c>
      <c r="J331" s="12">
        <v>35</v>
      </c>
      <c r="K331" s="138">
        <f t="shared" si="66"/>
        <v>116.66666666666667</v>
      </c>
      <c r="L331" s="138">
        <f t="shared" si="67"/>
        <v>109.375</v>
      </c>
      <c r="M331" s="138">
        <f t="shared" si="68"/>
        <v>109.375</v>
      </c>
      <c r="N331" s="138">
        <f t="shared" si="69"/>
        <v>109.375</v>
      </c>
      <c r="O331" s="138">
        <f t="shared" si="70"/>
        <v>109.375</v>
      </c>
      <c r="P331" s="138">
        <f t="shared" si="71"/>
        <v>109.375</v>
      </c>
      <c r="Q331" s="138">
        <f t="shared" si="72"/>
        <v>100</v>
      </c>
    </row>
    <row r="332" spans="1:17" ht="17.25" customHeight="1">
      <c r="A332" s="220">
        <v>17</v>
      </c>
      <c r="B332" s="218" t="s">
        <v>217</v>
      </c>
      <c r="C332" s="12">
        <v>4.9000000000000004</v>
      </c>
      <c r="D332" s="12">
        <v>4.7</v>
      </c>
      <c r="E332" s="12">
        <v>4.5999999999999996</v>
      </c>
      <c r="F332" s="12">
        <v>4.5999999999999996</v>
      </c>
      <c r="G332" s="12">
        <v>4.5999999999999996</v>
      </c>
      <c r="H332" s="12">
        <v>4.5999999999999996</v>
      </c>
      <c r="I332" s="12">
        <v>4.5999999999999996</v>
      </c>
      <c r="J332" s="12">
        <v>4.5</v>
      </c>
      <c r="K332" s="138">
        <f t="shared" si="66"/>
        <v>91.836734693877546</v>
      </c>
      <c r="L332" s="138">
        <f t="shared" si="67"/>
        <v>95.744680851063819</v>
      </c>
      <c r="M332" s="138">
        <f t="shared" si="68"/>
        <v>97.826086956521749</v>
      </c>
      <c r="N332" s="138">
        <f t="shared" si="69"/>
        <v>97.826086956521749</v>
      </c>
      <c r="O332" s="138">
        <f t="shared" si="70"/>
        <v>97.826086956521749</v>
      </c>
      <c r="P332" s="138">
        <f t="shared" si="71"/>
        <v>97.826086956521749</v>
      </c>
      <c r="Q332" s="138">
        <f t="shared" si="72"/>
        <v>97.826086956521749</v>
      </c>
    </row>
    <row r="333" spans="1:17" ht="17.25" customHeight="1">
      <c r="A333" s="220">
        <v>18</v>
      </c>
      <c r="B333" s="218" t="s">
        <v>218</v>
      </c>
      <c r="C333" s="12">
        <v>3.5</v>
      </c>
      <c r="D333" s="12">
        <v>3.3</v>
      </c>
      <c r="E333" s="12">
        <v>3.3</v>
      </c>
      <c r="F333" s="12">
        <v>3.3</v>
      </c>
      <c r="G333" s="12">
        <v>3.3</v>
      </c>
      <c r="H333" s="12">
        <v>3.3</v>
      </c>
      <c r="I333" s="12">
        <v>3.3</v>
      </c>
      <c r="J333" s="12">
        <v>3.3</v>
      </c>
      <c r="K333" s="138">
        <f t="shared" si="66"/>
        <v>94.285714285714278</v>
      </c>
      <c r="L333" s="138">
        <f t="shared" si="67"/>
        <v>100</v>
      </c>
      <c r="M333" s="138">
        <f t="shared" si="68"/>
        <v>100</v>
      </c>
      <c r="N333" s="138">
        <f t="shared" si="69"/>
        <v>100</v>
      </c>
      <c r="O333" s="138">
        <f t="shared" si="70"/>
        <v>100</v>
      </c>
      <c r="P333" s="138">
        <f t="shared" si="71"/>
        <v>100</v>
      </c>
      <c r="Q333" s="138">
        <f t="shared" si="72"/>
        <v>100</v>
      </c>
    </row>
    <row r="334" spans="1:17" ht="17.25" customHeight="1">
      <c r="A334" s="220">
        <v>19</v>
      </c>
      <c r="B334" s="218" t="s">
        <v>219</v>
      </c>
      <c r="C334" s="12">
        <v>14</v>
      </c>
      <c r="D334" s="12">
        <v>16</v>
      </c>
      <c r="E334" s="12">
        <v>15</v>
      </c>
      <c r="F334" s="12">
        <v>15</v>
      </c>
      <c r="G334" s="12">
        <v>15</v>
      </c>
      <c r="H334" s="12">
        <v>16</v>
      </c>
      <c r="I334" s="12">
        <v>15</v>
      </c>
      <c r="J334" s="12">
        <v>15</v>
      </c>
      <c r="K334" s="138">
        <f t="shared" si="66"/>
        <v>107.14285714285714</v>
      </c>
      <c r="L334" s="138">
        <f t="shared" si="67"/>
        <v>93.75</v>
      </c>
      <c r="M334" s="138">
        <f t="shared" si="68"/>
        <v>100</v>
      </c>
      <c r="N334" s="138">
        <f t="shared" si="69"/>
        <v>100</v>
      </c>
      <c r="O334" s="138">
        <f t="shared" si="70"/>
        <v>100</v>
      </c>
      <c r="P334" s="138">
        <f t="shared" si="71"/>
        <v>93.75</v>
      </c>
      <c r="Q334" s="138">
        <f t="shared" si="72"/>
        <v>100</v>
      </c>
    </row>
    <row r="335" spans="1:17" ht="17.25" customHeight="1">
      <c r="A335" s="220">
        <v>20</v>
      </c>
      <c r="B335" s="218" t="s">
        <v>220</v>
      </c>
      <c r="C335" s="12">
        <v>19</v>
      </c>
      <c r="D335" s="12">
        <v>13</v>
      </c>
      <c r="E335" s="12">
        <v>14</v>
      </c>
      <c r="F335" s="12">
        <v>14</v>
      </c>
      <c r="G335" s="12">
        <v>14</v>
      </c>
      <c r="H335" s="12">
        <v>15</v>
      </c>
      <c r="I335" s="12">
        <v>15</v>
      </c>
      <c r="J335" s="12">
        <v>15</v>
      </c>
      <c r="K335" s="138">
        <f t="shared" si="66"/>
        <v>78.94736842105263</v>
      </c>
      <c r="L335" s="138">
        <f t="shared" si="67"/>
        <v>115.38461538461537</v>
      </c>
      <c r="M335" s="138">
        <f t="shared" si="68"/>
        <v>107.14285714285714</v>
      </c>
      <c r="N335" s="138">
        <f t="shared" si="69"/>
        <v>107.14285714285714</v>
      </c>
      <c r="O335" s="138">
        <f t="shared" si="70"/>
        <v>107.14285714285714</v>
      </c>
      <c r="P335" s="138">
        <f t="shared" si="71"/>
        <v>100</v>
      </c>
      <c r="Q335" s="138">
        <f t="shared" si="72"/>
        <v>100</v>
      </c>
    </row>
    <row r="336" spans="1:17" ht="16.5" customHeight="1">
      <c r="A336" s="220">
        <v>21</v>
      </c>
      <c r="B336" s="218" t="s">
        <v>221</v>
      </c>
      <c r="C336" s="12">
        <v>14</v>
      </c>
      <c r="D336" s="12">
        <v>13</v>
      </c>
      <c r="E336" s="12">
        <v>14</v>
      </c>
      <c r="F336" s="12">
        <v>14</v>
      </c>
      <c r="G336" s="12">
        <v>14</v>
      </c>
      <c r="H336" s="12">
        <v>14</v>
      </c>
      <c r="I336" s="12">
        <v>15</v>
      </c>
      <c r="J336" s="12">
        <v>15</v>
      </c>
      <c r="K336" s="138">
        <f t="shared" si="66"/>
        <v>107.14285714285714</v>
      </c>
      <c r="L336" s="138">
        <f t="shared" si="67"/>
        <v>115.38461538461537</v>
      </c>
      <c r="M336" s="138">
        <f t="shared" si="68"/>
        <v>107.14285714285714</v>
      </c>
      <c r="N336" s="138">
        <f t="shared" si="69"/>
        <v>107.14285714285714</v>
      </c>
      <c r="O336" s="138">
        <f t="shared" si="70"/>
        <v>107.14285714285714</v>
      </c>
      <c r="P336" s="138">
        <f t="shared" si="71"/>
        <v>107.14285714285714</v>
      </c>
      <c r="Q336" s="138">
        <f t="shared" si="72"/>
        <v>100</v>
      </c>
    </row>
    <row r="337" spans="1:17" ht="31.5">
      <c r="A337" s="220">
        <v>22</v>
      </c>
      <c r="B337" s="221" t="s">
        <v>222</v>
      </c>
      <c r="C337" s="12">
        <v>3.2</v>
      </c>
      <c r="D337" s="12">
        <v>2.7</v>
      </c>
      <c r="E337" s="12">
        <v>2.7</v>
      </c>
      <c r="F337" s="12">
        <v>2.7</v>
      </c>
      <c r="G337" s="12">
        <v>2.8</v>
      </c>
      <c r="H337" s="12">
        <v>2.8</v>
      </c>
      <c r="I337" s="12">
        <v>2.8</v>
      </c>
      <c r="J337" s="12">
        <v>2.8</v>
      </c>
      <c r="K337" s="138">
        <f t="shared" si="66"/>
        <v>87.499999999999986</v>
      </c>
      <c r="L337" s="138">
        <f t="shared" si="67"/>
        <v>103.7037037037037</v>
      </c>
      <c r="M337" s="138">
        <f t="shared" si="68"/>
        <v>103.7037037037037</v>
      </c>
      <c r="N337" s="138">
        <f t="shared" si="69"/>
        <v>103.7037037037037</v>
      </c>
      <c r="O337" s="138">
        <f t="shared" si="70"/>
        <v>100</v>
      </c>
      <c r="P337" s="138">
        <f t="shared" si="71"/>
        <v>100</v>
      </c>
      <c r="Q337" s="138">
        <f t="shared" si="72"/>
        <v>100</v>
      </c>
    </row>
    <row r="338" spans="1:17" ht="17.25" customHeight="1">
      <c r="A338" s="220">
        <v>23</v>
      </c>
      <c r="B338" s="218" t="s">
        <v>223</v>
      </c>
      <c r="C338" s="12">
        <v>15</v>
      </c>
      <c r="D338" s="12">
        <v>32</v>
      </c>
      <c r="E338" s="12">
        <v>34</v>
      </c>
      <c r="F338" s="12">
        <v>32</v>
      </c>
      <c r="G338" s="12">
        <v>32</v>
      </c>
      <c r="H338" s="12">
        <v>32</v>
      </c>
      <c r="I338" s="12">
        <v>32</v>
      </c>
      <c r="J338" s="12">
        <v>32</v>
      </c>
      <c r="K338" s="138">
        <f t="shared" si="66"/>
        <v>213.33333333333334</v>
      </c>
      <c r="L338" s="138">
        <f t="shared" si="67"/>
        <v>100</v>
      </c>
      <c r="M338" s="138">
        <f t="shared" si="68"/>
        <v>94.117647058823522</v>
      </c>
      <c r="N338" s="138">
        <f t="shared" si="69"/>
        <v>100</v>
      </c>
      <c r="O338" s="138">
        <f t="shared" si="70"/>
        <v>100</v>
      </c>
      <c r="P338" s="138">
        <f t="shared" si="71"/>
        <v>100</v>
      </c>
      <c r="Q338" s="138">
        <f t="shared" si="72"/>
        <v>100</v>
      </c>
    </row>
    <row r="339" spans="1:17" ht="17.25" customHeight="1">
      <c r="A339" s="220">
        <v>24</v>
      </c>
      <c r="B339" s="218" t="s">
        <v>254</v>
      </c>
      <c r="C339" s="138"/>
      <c r="D339" s="12">
        <v>4.2</v>
      </c>
      <c r="E339" s="12">
        <v>4.2</v>
      </c>
      <c r="F339" s="12">
        <v>4.2</v>
      </c>
      <c r="G339" s="12">
        <v>4.45</v>
      </c>
      <c r="H339" s="12">
        <v>4.8499999999999996</v>
      </c>
      <c r="I339" s="12">
        <v>4.8</v>
      </c>
      <c r="J339" s="12">
        <v>4.8</v>
      </c>
      <c r="K339" s="138"/>
      <c r="L339" s="138">
        <f t="shared" si="67"/>
        <v>114.28571428571428</v>
      </c>
      <c r="M339" s="138">
        <f t="shared" si="68"/>
        <v>114.28571428571428</v>
      </c>
      <c r="N339" s="138">
        <f t="shared" si="69"/>
        <v>114.28571428571428</v>
      </c>
      <c r="O339" s="138">
        <f t="shared" si="70"/>
        <v>107.86516853932584</v>
      </c>
      <c r="P339" s="138">
        <f t="shared" si="71"/>
        <v>98.969072164948457</v>
      </c>
      <c r="Q339" s="138">
        <f t="shared" si="72"/>
        <v>100</v>
      </c>
    </row>
    <row r="340" spans="1:17" ht="17.25" customHeight="1">
      <c r="A340" s="220">
        <v>25</v>
      </c>
      <c r="B340" s="218" t="s">
        <v>10</v>
      </c>
      <c r="C340" s="12">
        <v>5.5</v>
      </c>
      <c r="D340" s="12">
        <v>6.1</v>
      </c>
      <c r="E340" s="12">
        <v>6.5</v>
      </c>
      <c r="F340" s="12">
        <v>6.5</v>
      </c>
      <c r="G340" s="12">
        <v>7.5</v>
      </c>
      <c r="H340" s="12">
        <v>8.6999999999999993</v>
      </c>
      <c r="I340" s="12">
        <v>8.6999999999999993</v>
      </c>
      <c r="J340" s="12">
        <v>8.6999999999999993</v>
      </c>
      <c r="K340" s="138">
        <f>J340/C340*100</f>
        <v>158.18181818181819</v>
      </c>
      <c r="L340" s="138">
        <f t="shared" si="67"/>
        <v>142.62295081967213</v>
      </c>
      <c r="M340" s="138">
        <f t="shared" si="68"/>
        <v>133.84615384615384</v>
      </c>
      <c r="N340" s="138">
        <f t="shared" si="69"/>
        <v>133.84615384615384</v>
      </c>
      <c r="O340" s="138">
        <f t="shared" si="70"/>
        <v>115.99999999999999</v>
      </c>
      <c r="P340" s="138">
        <f t="shared" si="71"/>
        <v>100</v>
      </c>
      <c r="Q340" s="138">
        <f t="shared" si="72"/>
        <v>100</v>
      </c>
    </row>
    <row r="341" spans="1:17" ht="48" customHeight="1">
      <c r="A341" s="222"/>
      <c r="B341" s="221" t="s">
        <v>224</v>
      </c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</row>
    <row r="342" spans="1:17" ht="17.25" customHeight="1">
      <c r="A342" s="222"/>
      <c r="B342" s="218" t="s">
        <v>225</v>
      </c>
      <c r="C342" s="203">
        <v>10.25</v>
      </c>
      <c r="D342" s="203">
        <v>11.31</v>
      </c>
      <c r="E342" s="203">
        <v>11.31</v>
      </c>
      <c r="F342" s="203">
        <v>11.31</v>
      </c>
      <c r="G342" s="203">
        <v>11.31</v>
      </c>
      <c r="H342" s="203">
        <v>11.31</v>
      </c>
      <c r="I342" s="203">
        <v>11.32</v>
      </c>
      <c r="J342" s="203">
        <v>11.32</v>
      </c>
      <c r="K342" s="138">
        <f>J342/C342*100</f>
        <v>110.43902439024392</v>
      </c>
      <c r="L342" s="138">
        <f>J342/D342*100</f>
        <v>100.08841732979663</v>
      </c>
      <c r="M342" s="138">
        <f>J342/E342*100</f>
        <v>100.08841732979663</v>
      </c>
      <c r="N342" s="138">
        <f>J342/F342*100</f>
        <v>100.08841732979663</v>
      </c>
      <c r="O342" s="138">
        <f>J342/G342*100</f>
        <v>100.08841732979663</v>
      </c>
      <c r="P342" s="138">
        <f t="shared" si="71"/>
        <v>100.08841732979663</v>
      </c>
      <c r="Q342" s="138">
        <f>J342/I342*100</f>
        <v>100</v>
      </c>
    </row>
    <row r="343" spans="1:17" ht="17.25" customHeight="1">
      <c r="A343" s="222"/>
      <c r="B343" s="218" t="s">
        <v>226</v>
      </c>
      <c r="C343" s="12">
        <v>10.26</v>
      </c>
      <c r="D343" s="12">
        <v>11.33</v>
      </c>
      <c r="E343" s="12">
        <v>11.33</v>
      </c>
      <c r="F343" s="12">
        <v>11.33</v>
      </c>
      <c r="G343" s="12">
        <v>11.33</v>
      </c>
      <c r="H343" s="12">
        <v>11.33</v>
      </c>
      <c r="I343" s="12">
        <v>11.34</v>
      </c>
      <c r="J343" s="12">
        <v>11.34</v>
      </c>
      <c r="K343" s="138">
        <f>J343/C343*100</f>
        <v>110.5263157894737</v>
      </c>
      <c r="L343" s="138">
        <f>J343/D343*100</f>
        <v>100.08826125330978</v>
      </c>
      <c r="M343" s="138">
        <f>J343/E343*100</f>
        <v>100.08826125330978</v>
      </c>
      <c r="N343" s="138">
        <f>J343/F343*100</f>
        <v>100.08826125330978</v>
      </c>
      <c r="O343" s="138">
        <f>J343/G343*100</f>
        <v>100.08826125330978</v>
      </c>
      <c r="P343" s="138">
        <f t="shared" si="71"/>
        <v>100.08826125330978</v>
      </c>
      <c r="Q343" s="138">
        <f>J343/I343*100</f>
        <v>100</v>
      </c>
    </row>
    <row r="344" spans="1:17" ht="14.25" customHeight="1">
      <c r="B344" s="245"/>
      <c r="C344" s="198"/>
      <c r="D344" s="246">
        <v>32</v>
      </c>
      <c r="E344" s="246"/>
      <c r="F344" s="246"/>
      <c r="G344" s="246"/>
      <c r="H344" s="246"/>
      <c r="I344" s="246"/>
      <c r="J344" s="246"/>
      <c r="K344" s="198"/>
      <c r="L344" s="198"/>
      <c r="M344" s="198"/>
      <c r="N344" s="198"/>
      <c r="O344" s="198"/>
      <c r="P344" s="198"/>
      <c r="Q344" s="198"/>
    </row>
    <row r="345" spans="1:17" ht="27" customHeight="1">
      <c r="B345" s="205"/>
      <c r="C345" s="194" t="s">
        <v>227</v>
      </c>
      <c r="K345" s="206"/>
      <c r="L345" s="206"/>
      <c r="M345" s="206"/>
      <c r="N345" s="206"/>
      <c r="O345" s="206"/>
      <c r="P345" s="206"/>
      <c r="Q345" s="206"/>
    </row>
    <row r="346" spans="1:17" ht="17.25" customHeight="1">
      <c r="B346" s="205"/>
      <c r="C346" s="206" t="s">
        <v>266</v>
      </c>
    </row>
    <row r="347" spans="1:17" ht="9" customHeight="1">
      <c r="B347" s="205"/>
    </row>
    <row r="348" spans="1:17" ht="12" customHeight="1">
      <c r="A348" s="198"/>
      <c r="B348" s="207"/>
      <c r="K348" s="208"/>
      <c r="L348" s="208"/>
      <c r="M348" s="208"/>
      <c r="N348" s="208" t="s">
        <v>228</v>
      </c>
      <c r="O348" s="208"/>
      <c r="P348" s="208"/>
      <c r="Q348" s="208"/>
    </row>
    <row r="349" spans="1:17" ht="16.5" customHeight="1">
      <c r="A349" s="209"/>
      <c r="B349" s="210"/>
      <c r="C349" s="259" t="s">
        <v>233</v>
      </c>
      <c r="D349" s="259"/>
      <c r="E349" s="259"/>
      <c r="F349" s="259"/>
      <c r="G349" s="259"/>
      <c r="H349" s="259"/>
      <c r="I349" s="259"/>
      <c r="J349" s="259"/>
      <c r="K349" s="252" t="str">
        <f>K10</f>
        <v>03.05.2021 в % к</v>
      </c>
      <c r="L349" s="253"/>
      <c r="M349" s="253"/>
      <c r="N349" s="253"/>
      <c r="O349" s="253"/>
      <c r="P349" s="253"/>
      <c r="Q349" s="254"/>
    </row>
    <row r="350" spans="1:17" ht="14.25" customHeight="1">
      <c r="A350" s="211"/>
      <c r="B350" s="212"/>
      <c r="C350" s="255" t="s">
        <v>251</v>
      </c>
      <c r="D350" s="256"/>
      <c r="E350" s="257"/>
      <c r="F350" s="255" t="s">
        <v>250</v>
      </c>
      <c r="G350" s="256"/>
      <c r="H350" s="256"/>
      <c r="I350" s="256"/>
      <c r="J350" s="257"/>
      <c r="K350" s="255" t="s">
        <v>251</v>
      </c>
      <c r="L350" s="256"/>
      <c r="M350" s="257"/>
      <c r="N350" s="255" t="s">
        <v>250</v>
      </c>
      <c r="O350" s="256"/>
      <c r="P350" s="256"/>
      <c r="Q350" s="257"/>
    </row>
    <row r="351" spans="1:17" ht="17.25" customHeight="1">
      <c r="A351" s="213"/>
      <c r="B351" s="214"/>
      <c r="C351" s="11" t="s">
        <v>285</v>
      </c>
      <c r="D351" s="11" t="s">
        <v>247</v>
      </c>
      <c r="E351" s="11" t="s">
        <v>248</v>
      </c>
      <c r="F351" s="11" t="s">
        <v>249</v>
      </c>
      <c r="G351" s="11" t="s">
        <v>253</v>
      </c>
      <c r="H351" s="11" t="s">
        <v>255</v>
      </c>
      <c r="I351" s="11" t="s">
        <v>283</v>
      </c>
      <c r="J351" s="11">
        <f>J17</f>
        <v>1.6</v>
      </c>
      <c r="K351" s="11" t="str">
        <f t="shared" ref="K351:Q351" si="73">C351</f>
        <v>12.05</v>
      </c>
      <c r="L351" s="200" t="str">
        <f t="shared" si="73"/>
        <v>7.12</v>
      </c>
      <c r="M351" s="200" t="str">
        <f t="shared" si="73"/>
        <v>28.12</v>
      </c>
      <c r="N351" s="200" t="str">
        <f t="shared" si="73"/>
        <v>4.01</v>
      </c>
      <c r="O351" s="200" t="str">
        <f t="shared" si="73"/>
        <v>1.03</v>
      </c>
      <c r="P351" s="200" t="str">
        <f t="shared" si="73"/>
        <v>5.04</v>
      </c>
      <c r="Q351" s="200" t="str">
        <f t="shared" si="73"/>
        <v>3.05</v>
      </c>
    </row>
    <row r="352" spans="1:17" ht="17.25" customHeight="1">
      <c r="A352" s="250">
        <v>1</v>
      </c>
      <c r="B352" s="216" t="s">
        <v>281</v>
      </c>
      <c r="C352" s="12">
        <v>5</v>
      </c>
      <c r="D352" s="12">
        <v>3.4</v>
      </c>
      <c r="E352" s="12">
        <v>3.4</v>
      </c>
      <c r="F352" s="12">
        <v>3.4</v>
      </c>
      <c r="G352" s="12">
        <v>4.3</v>
      </c>
      <c r="H352" s="12">
        <v>4.5</v>
      </c>
      <c r="I352" s="12">
        <v>4.3</v>
      </c>
      <c r="J352" s="12">
        <v>4</v>
      </c>
      <c r="K352" s="138">
        <f t="shared" ref="K352:K375" si="74">J352/C352*100</f>
        <v>80</v>
      </c>
      <c r="L352" s="138">
        <f>J352/D352*100</f>
        <v>117.64705882352942</v>
      </c>
      <c r="M352" s="138">
        <f>J352/E352*100</f>
        <v>117.64705882352942</v>
      </c>
      <c r="N352" s="138">
        <f>J352/F352*100</f>
        <v>117.64705882352942</v>
      </c>
      <c r="O352" s="138">
        <f>J352/G352*100</f>
        <v>93.023255813953483</v>
      </c>
      <c r="P352" s="138">
        <f>J352/H352*100</f>
        <v>88.888888888888886</v>
      </c>
      <c r="Q352" s="138">
        <f t="shared" ref="Q352:Q377" si="75">J352/I352*100</f>
        <v>93.023255813953483</v>
      </c>
    </row>
    <row r="353" spans="1:17" ht="17.25" customHeight="1">
      <c r="A353" s="251"/>
      <c r="B353" s="216" t="s">
        <v>282</v>
      </c>
      <c r="C353" s="12">
        <v>7</v>
      </c>
      <c r="D353" s="12"/>
      <c r="E353" s="12"/>
      <c r="F353" s="12"/>
      <c r="G353" s="12"/>
      <c r="H353" s="12"/>
      <c r="I353" s="12">
        <v>6.5</v>
      </c>
      <c r="J353" s="12">
        <v>6</v>
      </c>
      <c r="K353" s="138">
        <f t="shared" si="74"/>
        <v>85.714285714285708</v>
      </c>
      <c r="L353" s="138"/>
      <c r="M353" s="138"/>
      <c r="N353" s="138"/>
      <c r="O353" s="138"/>
      <c r="P353" s="138"/>
      <c r="Q353" s="138">
        <f t="shared" si="75"/>
        <v>92.307692307692307</v>
      </c>
    </row>
    <row r="354" spans="1:17" ht="16.5" customHeight="1">
      <c r="A354" s="217">
        <v>2</v>
      </c>
      <c r="B354" s="218" t="s">
        <v>203</v>
      </c>
      <c r="C354" s="12">
        <v>2</v>
      </c>
      <c r="D354" s="12">
        <v>2</v>
      </c>
      <c r="E354" s="12">
        <v>2</v>
      </c>
      <c r="F354" s="12">
        <v>2</v>
      </c>
      <c r="G354" s="12">
        <v>2.25</v>
      </c>
      <c r="H354" s="12">
        <v>2.5</v>
      </c>
      <c r="I354" s="12">
        <v>4</v>
      </c>
      <c r="J354" s="12">
        <v>2.5</v>
      </c>
      <c r="K354" s="138">
        <f t="shared" si="74"/>
        <v>125</v>
      </c>
      <c r="L354" s="138">
        <f t="shared" ref="L354:L377" si="76">J354/D354*100</f>
        <v>125</v>
      </c>
      <c r="M354" s="138">
        <f t="shared" ref="M354:M377" si="77">J354/E354*100</f>
        <v>125</v>
      </c>
      <c r="N354" s="138">
        <f t="shared" ref="N354:N377" si="78">J354/F354*100</f>
        <v>125</v>
      </c>
      <c r="O354" s="138">
        <f t="shared" ref="O354:O377" si="79">J354/G354*100</f>
        <v>111.11111111111111</v>
      </c>
      <c r="P354" s="138">
        <f t="shared" ref="P354:P380" si="80">J354/H354*100</f>
        <v>100</v>
      </c>
      <c r="Q354" s="138">
        <f t="shared" si="75"/>
        <v>62.5</v>
      </c>
    </row>
    <row r="355" spans="1:17" ht="17.25" customHeight="1">
      <c r="A355" s="219">
        <v>3</v>
      </c>
      <c r="B355" s="194" t="s">
        <v>245</v>
      </c>
      <c r="C355" s="12">
        <v>2</v>
      </c>
      <c r="D355" s="12">
        <v>1.75</v>
      </c>
      <c r="E355" s="12">
        <v>1.6</v>
      </c>
      <c r="F355" s="12">
        <v>1.6</v>
      </c>
      <c r="G355" s="12">
        <v>1.5</v>
      </c>
      <c r="H355" s="12">
        <v>1.3</v>
      </c>
      <c r="I355" s="12">
        <v>1.5</v>
      </c>
      <c r="J355" s="12">
        <v>2.5</v>
      </c>
      <c r="K355" s="138">
        <f t="shared" si="74"/>
        <v>125</v>
      </c>
      <c r="L355" s="138">
        <f t="shared" si="76"/>
        <v>142.85714285714286</v>
      </c>
      <c r="M355" s="138">
        <f t="shared" si="77"/>
        <v>156.25</v>
      </c>
      <c r="N355" s="138">
        <f t="shared" si="78"/>
        <v>156.25</v>
      </c>
      <c r="O355" s="138">
        <f t="shared" si="79"/>
        <v>166.66666666666669</v>
      </c>
      <c r="P355" s="138">
        <f t="shared" si="80"/>
        <v>192.30769230769229</v>
      </c>
      <c r="Q355" s="138">
        <f t="shared" si="75"/>
        <v>166.66666666666669</v>
      </c>
    </row>
    <row r="356" spans="1:17" ht="16.5" customHeight="1">
      <c r="A356" s="217">
        <v>4</v>
      </c>
      <c r="B356" s="218" t="s">
        <v>204</v>
      </c>
      <c r="C356" s="12">
        <v>1.5</v>
      </c>
      <c r="D356" s="12">
        <v>1.5</v>
      </c>
      <c r="E356" s="12">
        <v>1.5</v>
      </c>
      <c r="F356" s="12">
        <v>1.5</v>
      </c>
      <c r="G356" s="12">
        <v>2</v>
      </c>
      <c r="H356" s="12">
        <v>3.5</v>
      </c>
      <c r="I356" s="12">
        <v>4</v>
      </c>
      <c r="J356" s="12">
        <v>5</v>
      </c>
      <c r="K356" s="138">
        <f t="shared" si="74"/>
        <v>333.33333333333337</v>
      </c>
      <c r="L356" s="138">
        <f t="shared" si="76"/>
        <v>333.33333333333337</v>
      </c>
      <c r="M356" s="138">
        <f t="shared" si="77"/>
        <v>333.33333333333337</v>
      </c>
      <c r="N356" s="138">
        <f t="shared" si="78"/>
        <v>333.33333333333337</v>
      </c>
      <c r="O356" s="138">
        <f t="shared" si="79"/>
        <v>250</v>
      </c>
      <c r="P356" s="138">
        <f t="shared" si="80"/>
        <v>142.85714285714286</v>
      </c>
      <c r="Q356" s="138">
        <f t="shared" si="75"/>
        <v>125</v>
      </c>
    </row>
    <row r="357" spans="1:17" ht="16.5" customHeight="1">
      <c r="A357" s="217">
        <v>5</v>
      </c>
      <c r="B357" s="218" t="s">
        <v>205</v>
      </c>
      <c r="C357" s="12">
        <v>13</v>
      </c>
      <c r="D357" s="12">
        <v>13</v>
      </c>
      <c r="E357" s="12">
        <v>14</v>
      </c>
      <c r="F357" s="12">
        <v>14</v>
      </c>
      <c r="G357" s="12">
        <v>21</v>
      </c>
      <c r="H357" s="12">
        <v>21</v>
      </c>
      <c r="I357" s="12">
        <v>17</v>
      </c>
      <c r="J357" s="12">
        <v>14.5</v>
      </c>
      <c r="K357" s="138">
        <f t="shared" si="74"/>
        <v>111.53846153846155</v>
      </c>
      <c r="L357" s="138">
        <f t="shared" si="76"/>
        <v>111.53846153846155</v>
      </c>
      <c r="M357" s="138">
        <f t="shared" si="77"/>
        <v>103.57142857142858</v>
      </c>
      <c r="N357" s="138">
        <f t="shared" si="78"/>
        <v>103.57142857142858</v>
      </c>
      <c r="O357" s="138">
        <f t="shared" si="79"/>
        <v>69.047619047619051</v>
      </c>
      <c r="P357" s="138">
        <f t="shared" si="80"/>
        <v>69.047619047619051</v>
      </c>
      <c r="Q357" s="138">
        <f t="shared" si="75"/>
        <v>85.294117647058826</v>
      </c>
    </row>
    <row r="358" spans="1:17" ht="16.5" customHeight="1">
      <c r="A358" s="217">
        <v>6</v>
      </c>
      <c r="B358" s="218" t="s">
        <v>206</v>
      </c>
      <c r="C358" s="12">
        <v>5</v>
      </c>
      <c r="D358" s="12">
        <v>12</v>
      </c>
      <c r="E358" s="12">
        <v>13</v>
      </c>
      <c r="F358" s="12">
        <v>15</v>
      </c>
      <c r="G358" s="12">
        <v>20</v>
      </c>
      <c r="H358" s="12">
        <v>15</v>
      </c>
      <c r="I358" s="12">
        <v>6.5</v>
      </c>
      <c r="J358" s="12">
        <v>5</v>
      </c>
      <c r="K358" s="138">
        <f t="shared" si="74"/>
        <v>100</v>
      </c>
      <c r="L358" s="138">
        <f t="shared" si="76"/>
        <v>41.666666666666671</v>
      </c>
      <c r="M358" s="138">
        <f t="shared" si="77"/>
        <v>38.461538461538467</v>
      </c>
      <c r="N358" s="138">
        <f t="shared" si="78"/>
        <v>33.333333333333329</v>
      </c>
      <c r="O358" s="138">
        <f t="shared" si="79"/>
        <v>25</v>
      </c>
      <c r="P358" s="138">
        <f t="shared" si="80"/>
        <v>33.333333333333329</v>
      </c>
      <c r="Q358" s="138">
        <f t="shared" si="75"/>
        <v>76.923076923076934</v>
      </c>
    </row>
    <row r="359" spans="1:17" ht="16.5" customHeight="1">
      <c r="A359" s="217">
        <v>7</v>
      </c>
      <c r="B359" s="218" t="s">
        <v>207</v>
      </c>
      <c r="C359" s="12">
        <v>8.5</v>
      </c>
      <c r="D359" s="12">
        <v>6</v>
      </c>
      <c r="E359" s="12">
        <v>6</v>
      </c>
      <c r="F359" s="12">
        <v>6.5</v>
      </c>
      <c r="G359" s="12">
        <v>6</v>
      </c>
      <c r="H359" s="12">
        <v>6</v>
      </c>
      <c r="I359" s="12">
        <v>9</v>
      </c>
      <c r="J359" s="12">
        <v>10</v>
      </c>
      <c r="K359" s="138">
        <f t="shared" si="74"/>
        <v>117.64705882352942</v>
      </c>
      <c r="L359" s="138">
        <f t="shared" si="76"/>
        <v>166.66666666666669</v>
      </c>
      <c r="M359" s="138">
        <f t="shared" si="77"/>
        <v>166.66666666666669</v>
      </c>
      <c r="N359" s="138">
        <f t="shared" si="78"/>
        <v>153.84615384615387</v>
      </c>
      <c r="O359" s="138">
        <f t="shared" si="79"/>
        <v>166.66666666666669</v>
      </c>
      <c r="P359" s="138">
        <f t="shared" si="80"/>
        <v>166.66666666666669</v>
      </c>
      <c r="Q359" s="138">
        <f t="shared" si="75"/>
        <v>111.11111111111111</v>
      </c>
    </row>
    <row r="360" spans="1:17" ht="16.5" customHeight="1">
      <c r="A360" s="217">
        <v>8</v>
      </c>
      <c r="B360" s="218" t="s">
        <v>208</v>
      </c>
      <c r="C360" s="12">
        <v>10.5</v>
      </c>
      <c r="D360" s="12">
        <v>10</v>
      </c>
      <c r="E360" s="12">
        <v>10</v>
      </c>
      <c r="F360" s="12">
        <v>10</v>
      </c>
      <c r="G360" s="12">
        <v>10</v>
      </c>
      <c r="H360" s="12">
        <v>9.6</v>
      </c>
      <c r="I360" s="12">
        <v>10</v>
      </c>
      <c r="J360" s="12">
        <v>10</v>
      </c>
      <c r="K360" s="138">
        <f t="shared" si="74"/>
        <v>95.238095238095227</v>
      </c>
      <c r="L360" s="138">
        <f t="shared" si="76"/>
        <v>100</v>
      </c>
      <c r="M360" s="138">
        <f t="shared" si="77"/>
        <v>100</v>
      </c>
      <c r="N360" s="138">
        <f t="shared" si="78"/>
        <v>100</v>
      </c>
      <c r="O360" s="138">
        <f t="shared" si="79"/>
        <v>100</v>
      </c>
      <c r="P360" s="138">
        <f t="shared" si="80"/>
        <v>104.16666666666667</v>
      </c>
      <c r="Q360" s="138">
        <f t="shared" si="75"/>
        <v>100</v>
      </c>
    </row>
    <row r="361" spans="1:17" ht="17.25" customHeight="1">
      <c r="A361" s="217">
        <v>9</v>
      </c>
      <c r="B361" s="218" t="s">
        <v>209</v>
      </c>
      <c r="C361" s="12">
        <v>13</v>
      </c>
      <c r="D361" s="12">
        <v>19</v>
      </c>
      <c r="E361" s="12">
        <v>17.8</v>
      </c>
      <c r="F361" s="12">
        <v>17.8</v>
      </c>
      <c r="G361" s="12">
        <v>18.7</v>
      </c>
      <c r="H361" s="12">
        <v>23</v>
      </c>
      <c r="I361" s="12">
        <v>23.5</v>
      </c>
      <c r="J361" s="12">
        <v>22</v>
      </c>
      <c r="K361" s="138">
        <f t="shared" si="74"/>
        <v>169.23076923076923</v>
      </c>
      <c r="L361" s="138">
        <f t="shared" si="76"/>
        <v>115.78947368421053</v>
      </c>
      <c r="M361" s="138">
        <f t="shared" si="77"/>
        <v>123.59550561797752</v>
      </c>
      <c r="N361" s="138">
        <f t="shared" si="78"/>
        <v>123.59550561797752</v>
      </c>
      <c r="O361" s="138">
        <f t="shared" si="79"/>
        <v>117.64705882352942</v>
      </c>
      <c r="P361" s="138">
        <f t="shared" si="80"/>
        <v>95.652173913043484</v>
      </c>
      <c r="Q361" s="138">
        <f t="shared" si="75"/>
        <v>93.61702127659575</v>
      </c>
    </row>
    <row r="362" spans="1:17" ht="17.25" customHeight="1">
      <c r="A362" s="217">
        <v>10</v>
      </c>
      <c r="B362" s="218" t="s">
        <v>210</v>
      </c>
      <c r="C362" s="12">
        <v>50</v>
      </c>
      <c r="D362" s="12">
        <v>53</v>
      </c>
      <c r="E362" s="12">
        <v>55</v>
      </c>
      <c r="F362" s="12">
        <v>55</v>
      </c>
      <c r="G362" s="12">
        <v>55</v>
      </c>
      <c r="H362" s="12">
        <v>60</v>
      </c>
      <c r="I362" s="12">
        <v>65</v>
      </c>
      <c r="J362" s="12">
        <v>65</v>
      </c>
      <c r="K362" s="138">
        <f t="shared" si="74"/>
        <v>130</v>
      </c>
      <c r="L362" s="138">
        <f t="shared" si="76"/>
        <v>122.64150943396226</v>
      </c>
      <c r="M362" s="138">
        <f t="shared" si="77"/>
        <v>118.18181818181819</v>
      </c>
      <c r="N362" s="138">
        <f t="shared" si="78"/>
        <v>118.18181818181819</v>
      </c>
      <c r="O362" s="138">
        <f t="shared" si="79"/>
        <v>118.18181818181819</v>
      </c>
      <c r="P362" s="138">
        <f t="shared" si="80"/>
        <v>108.33333333333333</v>
      </c>
      <c r="Q362" s="138">
        <f t="shared" si="75"/>
        <v>100</v>
      </c>
    </row>
    <row r="363" spans="1:17" ht="17.25" customHeight="1">
      <c r="A363" s="217">
        <v>11</v>
      </c>
      <c r="B363" s="218" t="s">
        <v>211</v>
      </c>
      <c r="C363" s="12">
        <v>55</v>
      </c>
      <c r="D363" s="12">
        <v>60</v>
      </c>
      <c r="E363" s="12">
        <v>60</v>
      </c>
      <c r="F363" s="12">
        <v>60</v>
      </c>
      <c r="G363" s="12">
        <v>55</v>
      </c>
      <c r="H363" s="12">
        <v>60</v>
      </c>
      <c r="I363" s="12">
        <v>70</v>
      </c>
      <c r="J363" s="12">
        <v>70</v>
      </c>
      <c r="K363" s="138">
        <f t="shared" si="74"/>
        <v>127.27272727272727</v>
      </c>
      <c r="L363" s="138">
        <f t="shared" si="76"/>
        <v>116.66666666666667</v>
      </c>
      <c r="M363" s="138">
        <f t="shared" si="77"/>
        <v>116.66666666666667</v>
      </c>
      <c r="N363" s="138">
        <f t="shared" si="78"/>
        <v>116.66666666666667</v>
      </c>
      <c r="O363" s="138">
        <f t="shared" si="79"/>
        <v>127.27272727272727</v>
      </c>
      <c r="P363" s="138">
        <f t="shared" si="80"/>
        <v>116.66666666666667</v>
      </c>
      <c r="Q363" s="138">
        <f t="shared" si="75"/>
        <v>100</v>
      </c>
    </row>
    <row r="364" spans="1:17" ht="16.5" customHeight="1">
      <c r="A364" s="217">
        <v>12</v>
      </c>
      <c r="B364" s="218" t="s">
        <v>212</v>
      </c>
      <c r="C364" s="12">
        <v>3</v>
      </c>
      <c r="D364" s="12">
        <v>3</v>
      </c>
      <c r="E364" s="12">
        <v>3</v>
      </c>
      <c r="F364" s="12">
        <v>3</v>
      </c>
      <c r="G364" s="12">
        <v>3</v>
      </c>
      <c r="H364" s="12">
        <v>3</v>
      </c>
      <c r="I364" s="12">
        <v>3</v>
      </c>
      <c r="J364" s="12">
        <v>3</v>
      </c>
      <c r="K364" s="138">
        <f t="shared" si="74"/>
        <v>100</v>
      </c>
      <c r="L364" s="138">
        <f t="shared" si="76"/>
        <v>100</v>
      </c>
      <c r="M364" s="138">
        <f t="shared" si="77"/>
        <v>100</v>
      </c>
      <c r="N364" s="138">
        <f t="shared" si="78"/>
        <v>100</v>
      </c>
      <c r="O364" s="138">
        <f t="shared" si="79"/>
        <v>100</v>
      </c>
      <c r="P364" s="138">
        <f t="shared" si="80"/>
        <v>100</v>
      </c>
      <c r="Q364" s="138">
        <f t="shared" si="75"/>
        <v>100</v>
      </c>
    </row>
    <row r="365" spans="1:17" ht="17.25" customHeight="1">
      <c r="A365" s="217">
        <v>13</v>
      </c>
      <c r="B365" s="218" t="s">
        <v>213</v>
      </c>
      <c r="C365" s="12">
        <v>10</v>
      </c>
      <c r="D365" s="12">
        <v>11</v>
      </c>
      <c r="E365" s="12">
        <v>11</v>
      </c>
      <c r="F365" s="12">
        <v>11</v>
      </c>
      <c r="G365" s="12">
        <v>12</v>
      </c>
      <c r="H365" s="12">
        <v>11</v>
      </c>
      <c r="I365" s="12">
        <v>11</v>
      </c>
      <c r="J365" s="12">
        <v>12</v>
      </c>
      <c r="K365" s="138">
        <f t="shared" si="74"/>
        <v>120</v>
      </c>
      <c r="L365" s="138">
        <f t="shared" si="76"/>
        <v>109.09090909090908</v>
      </c>
      <c r="M365" s="138">
        <f t="shared" si="77"/>
        <v>109.09090909090908</v>
      </c>
      <c r="N365" s="138">
        <f t="shared" si="78"/>
        <v>109.09090909090908</v>
      </c>
      <c r="O365" s="138">
        <f t="shared" si="79"/>
        <v>100</v>
      </c>
      <c r="P365" s="138">
        <f t="shared" si="80"/>
        <v>109.09090909090908</v>
      </c>
      <c r="Q365" s="138">
        <f t="shared" si="75"/>
        <v>109.09090909090908</v>
      </c>
    </row>
    <row r="366" spans="1:17" ht="16.5" customHeight="1">
      <c r="A366" s="217">
        <v>14</v>
      </c>
      <c r="B366" s="218" t="s">
        <v>214</v>
      </c>
      <c r="C366" s="12">
        <v>7</v>
      </c>
      <c r="D366" s="12">
        <v>8.5</v>
      </c>
      <c r="E366" s="12">
        <v>8.5</v>
      </c>
      <c r="F366" s="12">
        <v>8.5</v>
      </c>
      <c r="G366" s="12">
        <v>9.5</v>
      </c>
      <c r="H366" s="12">
        <v>10</v>
      </c>
      <c r="I366" s="12">
        <v>10</v>
      </c>
      <c r="J366" s="12">
        <v>10</v>
      </c>
      <c r="K366" s="138">
        <f t="shared" si="74"/>
        <v>142.85714285714286</v>
      </c>
      <c r="L366" s="138">
        <f t="shared" si="76"/>
        <v>117.64705882352942</v>
      </c>
      <c r="M366" s="138">
        <f t="shared" si="77"/>
        <v>117.64705882352942</v>
      </c>
      <c r="N366" s="138">
        <f t="shared" si="78"/>
        <v>117.64705882352942</v>
      </c>
      <c r="O366" s="138">
        <f t="shared" si="79"/>
        <v>105.26315789473684</v>
      </c>
      <c r="P366" s="138">
        <f t="shared" si="80"/>
        <v>100</v>
      </c>
      <c r="Q366" s="138">
        <f t="shared" si="75"/>
        <v>100</v>
      </c>
    </row>
    <row r="367" spans="1:17" ht="18" customHeight="1">
      <c r="A367" s="220">
        <v>15</v>
      </c>
      <c r="B367" s="218" t="s">
        <v>215</v>
      </c>
      <c r="C367" s="12">
        <v>26</v>
      </c>
      <c r="D367" s="12">
        <v>27</v>
      </c>
      <c r="E367" s="12">
        <v>27</v>
      </c>
      <c r="F367" s="12">
        <v>27</v>
      </c>
      <c r="G367" s="12">
        <v>28</v>
      </c>
      <c r="H367" s="12">
        <v>28</v>
      </c>
      <c r="I367" s="12">
        <v>30</v>
      </c>
      <c r="J367" s="12">
        <v>30</v>
      </c>
      <c r="K367" s="138">
        <f t="shared" si="74"/>
        <v>115.38461538461537</v>
      </c>
      <c r="L367" s="138">
        <f t="shared" si="76"/>
        <v>111.11111111111111</v>
      </c>
      <c r="M367" s="138">
        <f t="shared" si="77"/>
        <v>111.11111111111111</v>
      </c>
      <c r="N367" s="138">
        <f t="shared" si="78"/>
        <v>111.11111111111111</v>
      </c>
      <c r="O367" s="138">
        <f t="shared" si="79"/>
        <v>107.14285714285714</v>
      </c>
      <c r="P367" s="138">
        <f t="shared" si="80"/>
        <v>107.14285714285714</v>
      </c>
      <c r="Q367" s="138">
        <f t="shared" si="75"/>
        <v>100</v>
      </c>
    </row>
    <row r="368" spans="1:17" ht="17.25" customHeight="1">
      <c r="A368" s="220">
        <v>16</v>
      </c>
      <c r="B368" s="218" t="s">
        <v>216</v>
      </c>
      <c r="C368" s="12">
        <v>28</v>
      </c>
      <c r="D368" s="12">
        <v>30</v>
      </c>
      <c r="E368" s="12">
        <v>30</v>
      </c>
      <c r="F368" s="12">
        <v>30</v>
      </c>
      <c r="G368" s="12">
        <v>30</v>
      </c>
      <c r="H368" s="12">
        <v>30</v>
      </c>
      <c r="I368" s="12">
        <v>35</v>
      </c>
      <c r="J368" s="12">
        <v>35</v>
      </c>
      <c r="K368" s="138">
        <f t="shared" si="74"/>
        <v>125</v>
      </c>
      <c r="L368" s="138">
        <f t="shared" si="76"/>
        <v>116.66666666666667</v>
      </c>
      <c r="M368" s="138">
        <f t="shared" si="77"/>
        <v>116.66666666666667</v>
      </c>
      <c r="N368" s="138">
        <f t="shared" si="78"/>
        <v>116.66666666666667</v>
      </c>
      <c r="O368" s="138">
        <f t="shared" si="79"/>
        <v>116.66666666666667</v>
      </c>
      <c r="P368" s="138">
        <f t="shared" si="80"/>
        <v>116.66666666666667</v>
      </c>
      <c r="Q368" s="138">
        <f t="shared" si="75"/>
        <v>100</v>
      </c>
    </row>
    <row r="369" spans="1:17" ht="17.25" customHeight="1">
      <c r="A369" s="220">
        <v>17</v>
      </c>
      <c r="B369" s="218" t="s">
        <v>217</v>
      </c>
      <c r="C369" s="12">
        <v>5</v>
      </c>
      <c r="D369" s="12">
        <v>4.8</v>
      </c>
      <c r="E369" s="12">
        <v>4.6399999999999997</v>
      </c>
      <c r="F369" s="12">
        <v>4.6399999999999997</v>
      </c>
      <c r="G369" s="12">
        <v>4.7</v>
      </c>
      <c r="H369" s="12">
        <v>4.5999999999999996</v>
      </c>
      <c r="I369" s="12">
        <v>4.4000000000000004</v>
      </c>
      <c r="J369" s="12">
        <v>4.4000000000000004</v>
      </c>
      <c r="K369" s="138">
        <f t="shared" si="74"/>
        <v>88.000000000000014</v>
      </c>
      <c r="L369" s="138">
        <f t="shared" si="76"/>
        <v>91.666666666666671</v>
      </c>
      <c r="M369" s="138">
        <f t="shared" si="77"/>
        <v>94.827586206896569</v>
      </c>
      <c r="N369" s="138">
        <f t="shared" si="78"/>
        <v>94.827586206896569</v>
      </c>
      <c r="O369" s="138">
        <f t="shared" si="79"/>
        <v>93.61702127659575</v>
      </c>
      <c r="P369" s="138">
        <f t="shared" si="80"/>
        <v>95.652173913043498</v>
      </c>
      <c r="Q369" s="138">
        <f t="shared" si="75"/>
        <v>100</v>
      </c>
    </row>
    <row r="370" spans="1:17" ht="17.25" customHeight="1">
      <c r="A370" s="220">
        <v>18</v>
      </c>
      <c r="B370" s="218" t="s">
        <v>218</v>
      </c>
      <c r="C370" s="12">
        <v>3.5</v>
      </c>
      <c r="D370" s="12">
        <v>3.5</v>
      </c>
      <c r="E370" s="12">
        <v>3.5</v>
      </c>
      <c r="F370" s="12">
        <v>3.5</v>
      </c>
      <c r="G370" s="12">
        <v>3.5</v>
      </c>
      <c r="H370" s="12">
        <v>3.5</v>
      </c>
      <c r="I370" s="12">
        <v>3.8</v>
      </c>
      <c r="J370" s="12">
        <v>3.8</v>
      </c>
      <c r="K370" s="138">
        <f t="shared" si="74"/>
        <v>108.57142857142857</v>
      </c>
      <c r="L370" s="138">
        <f t="shared" si="76"/>
        <v>108.57142857142857</v>
      </c>
      <c r="M370" s="138">
        <f t="shared" si="77"/>
        <v>108.57142857142857</v>
      </c>
      <c r="N370" s="138">
        <f t="shared" si="78"/>
        <v>108.57142857142857</v>
      </c>
      <c r="O370" s="138">
        <f t="shared" si="79"/>
        <v>108.57142857142857</v>
      </c>
      <c r="P370" s="138">
        <f t="shared" si="80"/>
        <v>108.57142857142857</v>
      </c>
      <c r="Q370" s="138">
        <f t="shared" si="75"/>
        <v>100</v>
      </c>
    </row>
    <row r="371" spans="1:17" ht="17.25" customHeight="1">
      <c r="A371" s="220">
        <v>19</v>
      </c>
      <c r="B371" s="218" t="s">
        <v>219</v>
      </c>
      <c r="C371" s="12">
        <v>10</v>
      </c>
      <c r="D371" s="12">
        <v>13</v>
      </c>
      <c r="E371" s="12">
        <v>13</v>
      </c>
      <c r="F371" s="12">
        <v>13</v>
      </c>
      <c r="G371" s="12">
        <v>13.5</v>
      </c>
      <c r="H371" s="12">
        <v>12</v>
      </c>
      <c r="I371" s="12">
        <v>12</v>
      </c>
      <c r="J371" s="12">
        <v>12</v>
      </c>
      <c r="K371" s="138">
        <f t="shared" si="74"/>
        <v>120</v>
      </c>
      <c r="L371" s="138">
        <f t="shared" si="76"/>
        <v>92.307692307692307</v>
      </c>
      <c r="M371" s="138">
        <f t="shared" si="77"/>
        <v>92.307692307692307</v>
      </c>
      <c r="N371" s="138">
        <f t="shared" si="78"/>
        <v>92.307692307692307</v>
      </c>
      <c r="O371" s="138">
        <f t="shared" si="79"/>
        <v>88.888888888888886</v>
      </c>
      <c r="P371" s="138">
        <f t="shared" si="80"/>
        <v>100</v>
      </c>
      <c r="Q371" s="138">
        <f t="shared" si="75"/>
        <v>100</v>
      </c>
    </row>
    <row r="372" spans="1:17" ht="17.25" customHeight="1">
      <c r="A372" s="220">
        <v>20</v>
      </c>
      <c r="B372" s="218" t="s">
        <v>220</v>
      </c>
      <c r="C372" s="12">
        <v>8</v>
      </c>
      <c r="D372" s="12">
        <v>13</v>
      </c>
      <c r="E372" s="12">
        <v>13</v>
      </c>
      <c r="F372" s="12">
        <v>13</v>
      </c>
      <c r="G372" s="12">
        <v>14</v>
      </c>
      <c r="H372" s="12">
        <v>15</v>
      </c>
      <c r="I372" s="12">
        <v>15</v>
      </c>
      <c r="J372" s="12">
        <v>15</v>
      </c>
      <c r="K372" s="138">
        <f t="shared" si="74"/>
        <v>187.5</v>
      </c>
      <c r="L372" s="138">
        <f t="shared" si="76"/>
        <v>115.38461538461537</v>
      </c>
      <c r="M372" s="138">
        <f t="shared" si="77"/>
        <v>115.38461538461537</v>
      </c>
      <c r="N372" s="138">
        <f t="shared" si="78"/>
        <v>115.38461538461537</v>
      </c>
      <c r="O372" s="138">
        <f t="shared" si="79"/>
        <v>107.14285714285714</v>
      </c>
      <c r="P372" s="138">
        <f t="shared" si="80"/>
        <v>100</v>
      </c>
      <c r="Q372" s="138">
        <f t="shared" si="75"/>
        <v>100</v>
      </c>
    </row>
    <row r="373" spans="1:17" ht="16.5" customHeight="1">
      <c r="A373" s="220">
        <v>21</v>
      </c>
      <c r="B373" s="218" t="s">
        <v>221</v>
      </c>
      <c r="C373" s="12">
        <v>14</v>
      </c>
      <c r="D373" s="12">
        <v>13</v>
      </c>
      <c r="E373" s="12">
        <v>13</v>
      </c>
      <c r="F373" s="12">
        <v>13</v>
      </c>
      <c r="G373" s="12">
        <v>14</v>
      </c>
      <c r="H373" s="12">
        <v>15</v>
      </c>
      <c r="I373" s="12">
        <v>15</v>
      </c>
      <c r="J373" s="12">
        <v>15</v>
      </c>
      <c r="K373" s="138">
        <f t="shared" si="74"/>
        <v>107.14285714285714</v>
      </c>
      <c r="L373" s="138">
        <f t="shared" si="76"/>
        <v>115.38461538461537</v>
      </c>
      <c r="M373" s="138">
        <f t="shared" si="77"/>
        <v>115.38461538461537</v>
      </c>
      <c r="N373" s="138">
        <f t="shared" si="78"/>
        <v>115.38461538461537</v>
      </c>
      <c r="O373" s="138">
        <f t="shared" si="79"/>
        <v>107.14285714285714</v>
      </c>
      <c r="P373" s="138">
        <f t="shared" si="80"/>
        <v>100</v>
      </c>
      <c r="Q373" s="138">
        <f t="shared" si="75"/>
        <v>100</v>
      </c>
    </row>
    <row r="374" spans="1:17" ht="31.5">
      <c r="A374" s="220">
        <v>22</v>
      </c>
      <c r="B374" s="221" t="s">
        <v>222</v>
      </c>
      <c r="C374" s="12">
        <v>2.2000000000000002</v>
      </c>
      <c r="D374" s="12">
        <v>2.7</v>
      </c>
      <c r="E374" s="12">
        <v>2.7</v>
      </c>
      <c r="F374" s="12">
        <v>2.7</v>
      </c>
      <c r="G374" s="12">
        <v>2.7</v>
      </c>
      <c r="H374" s="12">
        <v>2.7</v>
      </c>
      <c r="I374" s="12">
        <v>2.7</v>
      </c>
      <c r="J374" s="12">
        <v>2.7</v>
      </c>
      <c r="K374" s="138">
        <f t="shared" si="74"/>
        <v>122.72727272727273</v>
      </c>
      <c r="L374" s="138">
        <f t="shared" si="76"/>
        <v>100</v>
      </c>
      <c r="M374" s="138">
        <f t="shared" si="77"/>
        <v>100</v>
      </c>
      <c r="N374" s="138">
        <f t="shared" si="78"/>
        <v>100</v>
      </c>
      <c r="O374" s="138">
        <f t="shared" si="79"/>
        <v>100</v>
      </c>
      <c r="P374" s="138">
        <f t="shared" si="80"/>
        <v>100</v>
      </c>
      <c r="Q374" s="138">
        <f t="shared" si="75"/>
        <v>100</v>
      </c>
    </row>
    <row r="375" spans="1:17" ht="17.25" customHeight="1">
      <c r="A375" s="220">
        <v>23</v>
      </c>
      <c r="B375" s="218" t="s">
        <v>223</v>
      </c>
      <c r="C375" s="12">
        <v>16</v>
      </c>
      <c r="D375" s="12">
        <v>32</v>
      </c>
      <c r="E375" s="12">
        <v>32</v>
      </c>
      <c r="F375" s="12">
        <v>32</v>
      </c>
      <c r="G375" s="12">
        <v>32</v>
      </c>
      <c r="H375" s="12">
        <v>32</v>
      </c>
      <c r="I375" s="12">
        <v>32</v>
      </c>
      <c r="J375" s="12">
        <v>32</v>
      </c>
      <c r="K375" s="138">
        <f t="shared" si="74"/>
        <v>200</v>
      </c>
      <c r="L375" s="138">
        <f t="shared" si="76"/>
        <v>100</v>
      </c>
      <c r="M375" s="138">
        <f t="shared" si="77"/>
        <v>100</v>
      </c>
      <c r="N375" s="138">
        <f t="shared" si="78"/>
        <v>100</v>
      </c>
      <c r="O375" s="138">
        <f t="shared" si="79"/>
        <v>100</v>
      </c>
      <c r="P375" s="138">
        <f t="shared" si="80"/>
        <v>100</v>
      </c>
      <c r="Q375" s="138">
        <f t="shared" si="75"/>
        <v>100</v>
      </c>
    </row>
    <row r="376" spans="1:17" ht="17.25" customHeight="1">
      <c r="A376" s="220">
        <v>24</v>
      </c>
      <c r="B376" s="218" t="s">
        <v>254</v>
      </c>
      <c r="C376" s="138"/>
      <c r="D376" s="12">
        <v>4.2</v>
      </c>
      <c r="E376" s="12">
        <v>4.2</v>
      </c>
      <c r="F376" s="12">
        <v>4.2</v>
      </c>
      <c r="G376" s="12">
        <v>4.3</v>
      </c>
      <c r="H376" s="12">
        <v>4.7</v>
      </c>
      <c r="I376" s="12">
        <v>4.7</v>
      </c>
      <c r="J376" s="12">
        <v>4.7</v>
      </c>
      <c r="K376" s="138"/>
      <c r="L376" s="138">
        <f t="shared" si="76"/>
        <v>111.90476190476191</v>
      </c>
      <c r="M376" s="138">
        <f t="shared" si="77"/>
        <v>111.90476190476191</v>
      </c>
      <c r="N376" s="138">
        <f t="shared" si="78"/>
        <v>111.90476190476191</v>
      </c>
      <c r="O376" s="138">
        <f t="shared" si="79"/>
        <v>109.30232558139537</v>
      </c>
      <c r="P376" s="138">
        <f t="shared" si="80"/>
        <v>100</v>
      </c>
      <c r="Q376" s="138">
        <f t="shared" si="75"/>
        <v>100</v>
      </c>
    </row>
    <row r="377" spans="1:17" ht="17.25" customHeight="1">
      <c r="A377" s="220">
        <v>25</v>
      </c>
      <c r="B377" s="218" t="s">
        <v>10</v>
      </c>
      <c r="C377" s="12">
        <v>5.2</v>
      </c>
      <c r="D377" s="12">
        <v>6.1</v>
      </c>
      <c r="E377" s="12">
        <v>6.5</v>
      </c>
      <c r="F377" s="12">
        <v>6.5</v>
      </c>
      <c r="G377" s="12">
        <v>7.7</v>
      </c>
      <c r="H377" s="12">
        <v>9.1999999999999993</v>
      </c>
      <c r="I377" s="12">
        <v>8.8000000000000007</v>
      </c>
      <c r="J377" s="12">
        <v>8.8000000000000007</v>
      </c>
      <c r="K377" s="138">
        <f>J377/C377*100</f>
        <v>169.23076923076923</v>
      </c>
      <c r="L377" s="138">
        <f t="shared" si="76"/>
        <v>144.26229508196724</v>
      </c>
      <c r="M377" s="138">
        <f t="shared" si="77"/>
        <v>135.38461538461539</v>
      </c>
      <c r="N377" s="138">
        <f t="shared" si="78"/>
        <v>135.38461538461539</v>
      </c>
      <c r="O377" s="138">
        <f t="shared" si="79"/>
        <v>114.28571428571431</v>
      </c>
      <c r="P377" s="138">
        <f t="shared" si="80"/>
        <v>95.652173913043498</v>
      </c>
      <c r="Q377" s="138">
        <f t="shared" si="75"/>
        <v>100</v>
      </c>
    </row>
    <row r="378" spans="1:17" ht="48" customHeight="1">
      <c r="A378" s="222"/>
      <c r="B378" s="221" t="s">
        <v>224</v>
      </c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</row>
    <row r="379" spans="1:17" ht="17.25" customHeight="1">
      <c r="A379" s="222"/>
      <c r="B379" s="218" t="s">
        <v>225</v>
      </c>
      <c r="C379" s="203">
        <v>10.24</v>
      </c>
      <c r="D379" s="203">
        <v>11.31</v>
      </c>
      <c r="E379" s="203">
        <v>11.31</v>
      </c>
      <c r="F379" s="203">
        <v>11.31</v>
      </c>
      <c r="G379" s="203">
        <v>11.31</v>
      </c>
      <c r="H379" s="203">
        <v>11.32</v>
      </c>
      <c r="I379" s="203">
        <v>11.32</v>
      </c>
      <c r="J379" s="203">
        <v>11.32</v>
      </c>
      <c r="K379" s="138">
        <f>J379/C379*100</f>
        <v>110.546875</v>
      </c>
      <c r="L379" s="138">
        <f>J379/D379*100</f>
        <v>100.08841732979663</v>
      </c>
      <c r="M379" s="138">
        <f>J379/E379*100</f>
        <v>100.08841732979663</v>
      </c>
      <c r="N379" s="138">
        <f>J379/F379*100</f>
        <v>100.08841732979663</v>
      </c>
      <c r="O379" s="138">
        <f>J379/G379*100</f>
        <v>100.08841732979663</v>
      </c>
      <c r="P379" s="138">
        <f t="shared" si="80"/>
        <v>100</v>
      </c>
      <c r="Q379" s="138">
        <f>J379/I379*100</f>
        <v>100</v>
      </c>
    </row>
    <row r="380" spans="1:17" ht="17.25" customHeight="1">
      <c r="A380" s="222"/>
      <c r="B380" s="218" t="s">
        <v>226</v>
      </c>
      <c r="C380" s="12">
        <v>10.26</v>
      </c>
      <c r="D380" s="12">
        <v>11.34</v>
      </c>
      <c r="E380" s="12">
        <v>11.33</v>
      </c>
      <c r="F380" s="12">
        <v>11.33</v>
      </c>
      <c r="G380" s="12">
        <v>11.33</v>
      </c>
      <c r="H380" s="12">
        <v>11.33</v>
      </c>
      <c r="I380" s="12">
        <v>11.34</v>
      </c>
      <c r="J380" s="12">
        <v>11.34</v>
      </c>
      <c r="K380" s="138">
        <f>J380/C380*100</f>
        <v>110.5263157894737</v>
      </c>
      <c r="L380" s="138">
        <f>J380/D380*100</f>
        <v>100</v>
      </c>
      <c r="M380" s="138">
        <f>J380/E380*100</f>
        <v>100.08826125330978</v>
      </c>
      <c r="N380" s="138">
        <f>J380/F380*100</f>
        <v>100.08826125330978</v>
      </c>
      <c r="O380" s="138">
        <f>J380/G380*100</f>
        <v>100.08826125330978</v>
      </c>
      <c r="P380" s="138">
        <f t="shared" si="80"/>
        <v>100.08826125330978</v>
      </c>
      <c r="Q380" s="138">
        <f>J380/I380*100</f>
        <v>100</v>
      </c>
    </row>
    <row r="381" spans="1:17" ht="15" customHeight="1">
      <c r="B381" s="245"/>
      <c r="C381" s="198"/>
      <c r="D381" s="246">
        <v>42</v>
      </c>
      <c r="E381" s="246"/>
      <c r="F381" s="246"/>
      <c r="G381" s="246"/>
      <c r="H381" s="246"/>
      <c r="I381" s="246"/>
      <c r="J381" s="246"/>
      <c r="K381" s="198"/>
      <c r="L381" s="198"/>
      <c r="M381" s="198"/>
      <c r="N381" s="198"/>
      <c r="O381" s="198"/>
      <c r="P381" s="198"/>
      <c r="Q381" s="198"/>
    </row>
    <row r="382" spans="1:17" ht="30" customHeight="1">
      <c r="B382" s="205"/>
      <c r="C382" s="194" t="s">
        <v>227</v>
      </c>
      <c r="K382" s="206"/>
      <c r="L382" s="206"/>
      <c r="M382" s="206"/>
      <c r="N382" s="206"/>
      <c r="O382" s="206"/>
      <c r="P382" s="206"/>
      <c r="Q382" s="206"/>
    </row>
    <row r="383" spans="1:17" ht="17.25" customHeight="1">
      <c r="B383" s="205"/>
      <c r="C383" s="206" t="s">
        <v>267</v>
      </c>
    </row>
    <row r="384" spans="1:17" ht="8.25" customHeight="1">
      <c r="B384" s="205"/>
    </row>
    <row r="385" spans="1:17" ht="12" customHeight="1">
      <c r="A385" s="198"/>
      <c r="B385" s="207"/>
      <c r="K385" s="208"/>
      <c r="L385" s="208"/>
      <c r="M385" s="208"/>
      <c r="N385" s="208" t="s">
        <v>228</v>
      </c>
      <c r="O385" s="208"/>
      <c r="P385" s="208"/>
      <c r="Q385" s="208"/>
    </row>
    <row r="386" spans="1:17" ht="16.5" customHeight="1">
      <c r="A386" s="209"/>
      <c r="B386" s="210"/>
      <c r="C386" s="259" t="s">
        <v>234</v>
      </c>
      <c r="D386" s="259"/>
      <c r="E386" s="259"/>
      <c r="F386" s="259"/>
      <c r="G386" s="259"/>
      <c r="H386" s="259"/>
      <c r="I386" s="259"/>
      <c r="J386" s="259"/>
      <c r="K386" s="252" t="str">
        <f>K10</f>
        <v>03.05.2021 в % к</v>
      </c>
      <c r="L386" s="253"/>
      <c r="M386" s="253"/>
      <c r="N386" s="253"/>
      <c r="O386" s="253"/>
      <c r="P386" s="253"/>
      <c r="Q386" s="254"/>
    </row>
    <row r="387" spans="1:17" ht="14.25" customHeight="1">
      <c r="A387" s="211"/>
      <c r="B387" s="212"/>
      <c r="C387" s="255" t="s">
        <v>251</v>
      </c>
      <c r="D387" s="256"/>
      <c r="E387" s="257"/>
      <c r="F387" s="255" t="s">
        <v>250</v>
      </c>
      <c r="G387" s="256"/>
      <c r="H387" s="256"/>
      <c r="I387" s="256"/>
      <c r="J387" s="257"/>
      <c r="K387" s="255" t="s">
        <v>251</v>
      </c>
      <c r="L387" s="256"/>
      <c r="M387" s="257"/>
      <c r="N387" s="255" t="s">
        <v>250</v>
      </c>
      <c r="O387" s="256"/>
      <c r="P387" s="256"/>
      <c r="Q387" s="257"/>
    </row>
    <row r="388" spans="1:17" ht="17.25" customHeight="1">
      <c r="A388" s="213"/>
      <c r="B388" s="214"/>
      <c r="C388" s="11" t="s">
        <v>285</v>
      </c>
      <c r="D388" s="11" t="s">
        <v>247</v>
      </c>
      <c r="E388" s="11" t="s">
        <v>248</v>
      </c>
      <c r="F388" s="11" t="s">
        <v>249</v>
      </c>
      <c r="G388" s="11" t="s">
        <v>253</v>
      </c>
      <c r="H388" s="11" t="s">
        <v>255</v>
      </c>
      <c r="I388" s="11" t="s">
        <v>283</v>
      </c>
      <c r="J388" s="11">
        <f>J17</f>
        <v>1.6</v>
      </c>
      <c r="K388" s="11" t="str">
        <f t="shared" ref="K388:Q388" si="81">C388</f>
        <v>12.05</v>
      </c>
      <c r="L388" s="200" t="str">
        <f t="shared" si="81"/>
        <v>7.12</v>
      </c>
      <c r="M388" s="200" t="str">
        <f t="shared" si="81"/>
        <v>28.12</v>
      </c>
      <c r="N388" s="200" t="str">
        <f t="shared" si="81"/>
        <v>4.01</v>
      </c>
      <c r="O388" s="200" t="str">
        <f t="shared" si="81"/>
        <v>1.03</v>
      </c>
      <c r="P388" s="200" t="str">
        <f t="shared" si="81"/>
        <v>5.04</v>
      </c>
      <c r="Q388" s="200" t="str">
        <f t="shared" si="81"/>
        <v>3.05</v>
      </c>
    </row>
    <row r="389" spans="1:17" ht="17.25" customHeight="1">
      <c r="A389" s="250">
        <v>1</v>
      </c>
      <c r="B389" s="216" t="s">
        <v>281</v>
      </c>
      <c r="C389" s="12">
        <v>5.5</v>
      </c>
      <c r="D389" s="12">
        <v>3.5</v>
      </c>
      <c r="E389" s="12">
        <v>3.4</v>
      </c>
      <c r="F389" s="12">
        <v>3.5</v>
      </c>
      <c r="G389" s="12">
        <v>4.5</v>
      </c>
      <c r="H389" s="12">
        <v>4.5</v>
      </c>
      <c r="I389" s="12">
        <v>5</v>
      </c>
      <c r="J389" s="12">
        <v>4.5</v>
      </c>
      <c r="K389" s="138">
        <f>J389/C389*100</f>
        <v>81.818181818181827</v>
      </c>
      <c r="L389" s="138">
        <f>J389/D389*100</f>
        <v>128.57142857142858</v>
      </c>
      <c r="M389" s="138">
        <f>J389/E389*100</f>
        <v>132.35294117647058</v>
      </c>
      <c r="N389" s="138">
        <f>J389/F389*100</f>
        <v>128.57142857142858</v>
      </c>
      <c r="O389" s="138">
        <f>J389/G389*100</f>
        <v>100</v>
      </c>
      <c r="P389" s="138">
        <f>J389/H389*100</f>
        <v>100</v>
      </c>
      <c r="Q389" s="138">
        <f>J389/I389*100</f>
        <v>90</v>
      </c>
    </row>
    <row r="390" spans="1:17" ht="17.25" customHeight="1">
      <c r="A390" s="251"/>
      <c r="B390" s="216" t="s">
        <v>282</v>
      </c>
      <c r="C390" s="12">
        <v>6</v>
      </c>
      <c r="D390" s="12"/>
      <c r="E390" s="12"/>
      <c r="F390" s="12"/>
      <c r="G390" s="12"/>
      <c r="H390" s="12"/>
      <c r="I390" s="12"/>
      <c r="J390" s="12"/>
      <c r="K390" s="138"/>
      <c r="L390" s="138"/>
      <c r="M390" s="138"/>
      <c r="N390" s="138"/>
      <c r="O390" s="138"/>
      <c r="P390" s="138"/>
      <c r="Q390" s="138"/>
    </row>
    <row r="391" spans="1:17" ht="16.5" customHeight="1">
      <c r="A391" s="217">
        <v>2</v>
      </c>
      <c r="B391" s="218" t="s">
        <v>203</v>
      </c>
      <c r="C391" s="12">
        <v>1.5</v>
      </c>
      <c r="D391" s="12">
        <v>2.2000000000000002</v>
      </c>
      <c r="E391" s="12">
        <v>2</v>
      </c>
      <c r="F391" s="12">
        <v>2</v>
      </c>
      <c r="G391" s="12">
        <v>2.5</v>
      </c>
      <c r="H391" s="12">
        <v>2.5</v>
      </c>
      <c r="I391" s="12">
        <v>2.5</v>
      </c>
      <c r="J391" s="12">
        <v>2.5</v>
      </c>
      <c r="K391" s="138">
        <f t="shared" ref="K391:K412" si="82">J391/C391*100</f>
        <v>166.66666666666669</v>
      </c>
      <c r="L391" s="138">
        <f t="shared" ref="L391:L414" si="83">J391/D391*100</f>
        <v>113.63636363636363</v>
      </c>
      <c r="M391" s="138">
        <f t="shared" ref="M391:M414" si="84">J391/E391*100</f>
        <v>125</v>
      </c>
      <c r="N391" s="138">
        <f t="shared" ref="N391:N414" si="85">J391/F391*100</f>
        <v>125</v>
      </c>
      <c r="O391" s="138">
        <f t="shared" ref="O391:O414" si="86">J391/G391*100</f>
        <v>100</v>
      </c>
      <c r="P391" s="138">
        <f t="shared" ref="P391:P417" si="87">J391/H391*100</f>
        <v>100</v>
      </c>
      <c r="Q391" s="138">
        <f t="shared" ref="Q391:Q414" si="88">J391/I391*100</f>
        <v>100</v>
      </c>
    </row>
    <row r="392" spans="1:17" ht="17.25" customHeight="1">
      <c r="A392" s="219">
        <v>3</v>
      </c>
      <c r="B392" s="194" t="s">
        <v>245</v>
      </c>
      <c r="C392" s="12">
        <v>1.8</v>
      </c>
      <c r="D392" s="12">
        <v>1.8</v>
      </c>
      <c r="E392" s="12">
        <v>1.5</v>
      </c>
      <c r="F392" s="12">
        <v>1.5</v>
      </c>
      <c r="G392" s="12">
        <v>1.5</v>
      </c>
      <c r="H392" s="12">
        <v>1</v>
      </c>
      <c r="I392" s="12">
        <v>2</v>
      </c>
      <c r="J392" s="12">
        <v>1.4</v>
      </c>
      <c r="K392" s="138">
        <f t="shared" si="82"/>
        <v>77.777777777777771</v>
      </c>
      <c r="L392" s="138">
        <f t="shared" si="83"/>
        <v>77.777777777777771</v>
      </c>
      <c r="M392" s="138">
        <f t="shared" si="84"/>
        <v>93.333333333333329</v>
      </c>
      <c r="N392" s="138">
        <f t="shared" si="85"/>
        <v>93.333333333333329</v>
      </c>
      <c r="O392" s="138">
        <f t="shared" si="86"/>
        <v>93.333333333333329</v>
      </c>
      <c r="P392" s="138">
        <f t="shared" si="87"/>
        <v>140</v>
      </c>
      <c r="Q392" s="138">
        <f t="shared" si="88"/>
        <v>70</v>
      </c>
    </row>
    <row r="393" spans="1:17" ht="16.5" customHeight="1">
      <c r="A393" s="217">
        <v>4</v>
      </c>
      <c r="B393" s="218" t="s">
        <v>204</v>
      </c>
      <c r="C393" s="12">
        <v>1.3</v>
      </c>
      <c r="D393" s="12">
        <v>1.4</v>
      </c>
      <c r="E393" s="12">
        <v>1.4</v>
      </c>
      <c r="F393" s="12">
        <v>1.4</v>
      </c>
      <c r="G393" s="12">
        <v>1.5</v>
      </c>
      <c r="H393" s="12">
        <v>3</v>
      </c>
      <c r="I393" s="12">
        <v>4.7</v>
      </c>
      <c r="J393" s="12">
        <v>4.7</v>
      </c>
      <c r="K393" s="138">
        <f t="shared" si="82"/>
        <v>361.53846153846155</v>
      </c>
      <c r="L393" s="138">
        <f t="shared" si="83"/>
        <v>335.71428571428578</v>
      </c>
      <c r="M393" s="138">
        <f t="shared" si="84"/>
        <v>335.71428571428578</v>
      </c>
      <c r="N393" s="138">
        <f t="shared" si="85"/>
        <v>335.71428571428578</v>
      </c>
      <c r="O393" s="138">
        <f t="shared" si="86"/>
        <v>313.33333333333331</v>
      </c>
      <c r="P393" s="138">
        <f t="shared" si="87"/>
        <v>156.66666666666666</v>
      </c>
      <c r="Q393" s="138">
        <f t="shared" si="88"/>
        <v>100</v>
      </c>
    </row>
    <row r="394" spans="1:17" ht="16.5" customHeight="1">
      <c r="A394" s="217">
        <v>5</v>
      </c>
      <c r="B394" s="218" t="s">
        <v>205</v>
      </c>
      <c r="C394" s="12">
        <v>12</v>
      </c>
      <c r="D394" s="12">
        <v>12</v>
      </c>
      <c r="E394" s="12">
        <v>14</v>
      </c>
      <c r="F394" s="12">
        <v>15</v>
      </c>
      <c r="G394" s="12">
        <v>22</v>
      </c>
      <c r="H394" s="12">
        <v>20</v>
      </c>
      <c r="I394" s="12">
        <v>18</v>
      </c>
      <c r="J394" s="12">
        <v>15</v>
      </c>
      <c r="K394" s="138">
        <f t="shared" si="82"/>
        <v>125</v>
      </c>
      <c r="L394" s="138">
        <f t="shared" si="83"/>
        <v>125</v>
      </c>
      <c r="M394" s="138">
        <f t="shared" si="84"/>
        <v>107.14285714285714</v>
      </c>
      <c r="N394" s="138">
        <f t="shared" si="85"/>
        <v>100</v>
      </c>
      <c r="O394" s="138">
        <f t="shared" si="86"/>
        <v>68.181818181818173</v>
      </c>
      <c r="P394" s="138">
        <f t="shared" si="87"/>
        <v>75</v>
      </c>
      <c r="Q394" s="138">
        <f t="shared" si="88"/>
        <v>83.333333333333343</v>
      </c>
    </row>
    <row r="395" spans="1:17" ht="16.5" customHeight="1">
      <c r="A395" s="217">
        <v>6</v>
      </c>
      <c r="B395" s="218" t="s">
        <v>206</v>
      </c>
      <c r="C395" s="12">
        <v>5</v>
      </c>
      <c r="D395" s="12">
        <v>12</v>
      </c>
      <c r="E395" s="12">
        <v>13</v>
      </c>
      <c r="F395" s="12">
        <v>15</v>
      </c>
      <c r="G395" s="12">
        <v>20</v>
      </c>
      <c r="H395" s="12">
        <v>18</v>
      </c>
      <c r="I395" s="12">
        <v>6</v>
      </c>
      <c r="J395" s="12">
        <v>6</v>
      </c>
      <c r="K395" s="138">
        <f t="shared" si="82"/>
        <v>120</v>
      </c>
      <c r="L395" s="138">
        <f t="shared" si="83"/>
        <v>50</v>
      </c>
      <c r="M395" s="138">
        <f t="shared" si="84"/>
        <v>46.153846153846153</v>
      </c>
      <c r="N395" s="138">
        <f t="shared" si="85"/>
        <v>40</v>
      </c>
      <c r="O395" s="138">
        <f t="shared" si="86"/>
        <v>30</v>
      </c>
      <c r="P395" s="138">
        <f t="shared" si="87"/>
        <v>33.333333333333329</v>
      </c>
      <c r="Q395" s="138">
        <f t="shared" si="88"/>
        <v>100</v>
      </c>
    </row>
    <row r="396" spans="1:17" ht="16.5" customHeight="1">
      <c r="A396" s="217">
        <v>7</v>
      </c>
      <c r="B396" s="218" t="s">
        <v>207</v>
      </c>
      <c r="C396" s="12">
        <v>9</v>
      </c>
      <c r="D396" s="12">
        <v>5.5</v>
      </c>
      <c r="E396" s="12">
        <v>6</v>
      </c>
      <c r="F396" s="12">
        <v>6</v>
      </c>
      <c r="G396" s="12">
        <v>6</v>
      </c>
      <c r="H396" s="12">
        <v>7</v>
      </c>
      <c r="I396" s="12">
        <v>9</v>
      </c>
      <c r="J396" s="12">
        <v>9</v>
      </c>
      <c r="K396" s="138">
        <f t="shared" si="82"/>
        <v>100</v>
      </c>
      <c r="L396" s="138">
        <f t="shared" si="83"/>
        <v>163.63636363636365</v>
      </c>
      <c r="M396" s="138">
        <f t="shared" si="84"/>
        <v>150</v>
      </c>
      <c r="N396" s="138">
        <f t="shared" si="85"/>
        <v>150</v>
      </c>
      <c r="O396" s="138">
        <f t="shared" si="86"/>
        <v>150</v>
      </c>
      <c r="P396" s="138">
        <f t="shared" si="87"/>
        <v>128.57142857142858</v>
      </c>
      <c r="Q396" s="138">
        <f t="shared" si="88"/>
        <v>100</v>
      </c>
    </row>
    <row r="397" spans="1:17" ht="16.5" customHeight="1">
      <c r="A397" s="217">
        <v>8</v>
      </c>
      <c r="B397" s="218" t="s">
        <v>208</v>
      </c>
      <c r="C397" s="12">
        <v>10.5</v>
      </c>
      <c r="D397" s="12">
        <v>10</v>
      </c>
      <c r="E397" s="12">
        <v>9.5</v>
      </c>
      <c r="F397" s="12">
        <v>10</v>
      </c>
      <c r="G397" s="12">
        <v>10</v>
      </c>
      <c r="H397" s="12">
        <v>9.5</v>
      </c>
      <c r="I397" s="12">
        <v>10</v>
      </c>
      <c r="J397" s="12">
        <v>10</v>
      </c>
      <c r="K397" s="138">
        <f t="shared" si="82"/>
        <v>95.238095238095227</v>
      </c>
      <c r="L397" s="138">
        <f t="shared" si="83"/>
        <v>100</v>
      </c>
      <c r="M397" s="138">
        <f t="shared" si="84"/>
        <v>105.26315789473684</v>
      </c>
      <c r="N397" s="138">
        <f t="shared" si="85"/>
        <v>100</v>
      </c>
      <c r="O397" s="138">
        <f t="shared" si="86"/>
        <v>100</v>
      </c>
      <c r="P397" s="138">
        <f t="shared" si="87"/>
        <v>105.26315789473684</v>
      </c>
      <c r="Q397" s="138">
        <f t="shared" si="88"/>
        <v>100</v>
      </c>
    </row>
    <row r="398" spans="1:17" ht="17.25" customHeight="1">
      <c r="A398" s="217">
        <v>9</v>
      </c>
      <c r="B398" s="218" t="s">
        <v>209</v>
      </c>
      <c r="C398" s="12">
        <v>13.5</v>
      </c>
      <c r="D398" s="12">
        <v>19</v>
      </c>
      <c r="E398" s="12">
        <v>18.3</v>
      </c>
      <c r="F398" s="12">
        <v>18.3</v>
      </c>
      <c r="G398" s="12">
        <v>18.5</v>
      </c>
      <c r="H398" s="12">
        <v>22</v>
      </c>
      <c r="I398" s="12">
        <v>23.5</v>
      </c>
      <c r="J398" s="12">
        <v>23.5</v>
      </c>
      <c r="K398" s="138">
        <f t="shared" si="82"/>
        <v>174.07407407407408</v>
      </c>
      <c r="L398" s="138">
        <f t="shared" si="83"/>
        <v>123.68421052631579</v>
      </c>
      <c r="M398" s="138">
        <f t="shared" si="84"/>
        <v>128.41530054644807</v>
      </c>
      <c r="N398" s="138">
        <f t="shared" si="85"/>
        <v>128.41530054644807</v>
      </c>
      <c r="O398" s="138">
        <f t="shared" si="86"/>
        <v>127.02702702702702</v>
      </c>
      <c r="P398" s="138">
        <f t="shared" si="87"/>
        <v>106.81818181818181</v>
      </c>
      <c r="Q398" s="138">
        <f t="shared" si="88"/>
        <v>100</v>
      </c>
    </row>
    <row r="399" spans="1:17" ht="17.25" customHeight="1">
      <c r="A399" s="217">
        <v>10</v>
      </c>
      <c r="B399" s="218" t="s">
        <v>210</v>
      </c>
      <c r="C399" s="12">
        <v>50</v>
      </c>
      <c r="D399" s="12">
        <v>55</v>
      </c>
      <c r="E399" s="12">
        <v>55</v>
      </c>
      <c r="F399" s="12">
        <v>55</v>
      </c>
      <c r="G399" s="12">
        <v>55</v>
      </c>
      <c r="H399" s="12">
        <v>55</v>
      </c>
      <c r="I399" s="12">
        <v>60</v>
      </c>
      <c r="J399" s="12">
        <v>60</v>
      </c>
      <c r="K399" s="138">
        <f t="shared" si="82"/>
        <v>120</v>
      </c>
      <c r="L399" s="138">
        <f t="shared" si="83"/>
        <v>109.09090909090908</v>
      </c>
      <c r="M399" s="138">
        <f t="shared" si="84"/>
        <v>109.09090909090908</v>
      </c>
      <c r="N399" s="138">
        <f t="shared" si="85"/>
        <v>109.09090909090908</v>
      </c>
      <c r="O399" s="138">
        <f t="shared" si="86"/>
        <v>109.09090909090908</v>
      </c>
      <c r="P399" s="138">
        <f t="shared" si="87"/>
        <v>109.09090909090908</v>
      </c>
      <c r="Q399" s="138">
        <f t="shared" si="88"/>
        <v>100</v>
      </c>
    </row>
    <row r="400" spans="1:17" ht="17.25" customHeight="1">
      <c r="A400" s="217">
        <v>11</v>
      </c>
      <c r="B400" s="218" t="s">
        <v>211</v>
      </c>
      <c r="C400" s="12">
        <v>55</v>
      </c>
      <c r="D400" s="12">
        <v>60</v>
      </c>
      <c r="E400" s="12">
        <v>60</v>
      </c>
      <c r="F400" s="12">
        <v>60</v>
      </c>
      <c r="G400" s="12">
        <v>60</v>
      </c>
      <c r="H400" s="12">
        <v>65</v>
      </c>
      <c r="I400" s="12">
        <v>70</v>
      </c>
      <c r="J400" s="12">
        <v>70</v>
      </c>
      <c r="K400" s="138">
        <f t="shared" si="82"/>
        <v>127.27272727272727</v>
      </c>
      <c r="L400" s="138">
        <f t="shared" si="83"/>
        <v>116.66666666666667</v>
      </c>
      <c r="M400" s="138">
        <f t="shared" si="84"/>
        <v>116.66666666666667</v>
      </c>
      <c r="N400" s="138">
        <f t="shared" si="85"/>
        <v>116.66666666666667</v>
      </c>
      <c r="O400" s="138">
        <f t="shared" si="86"/>
        <v>116.66666666666667</v>
      </c>
      <c r="P400" s="138">
        <f t="shared" si="87"/>
        <v>107.69230769230769</v>
      </c>
      <c r="Q400" s="138">
        <f t="shared" si="88"/>
        <v>100</v>
      </c>
    </row>
    <row r="401" spans="1:17" ht="16.5" customHeight="1">
      <c r="A401" s="217">
        <v>12</v>
      </c>
      <c r="B401" s="218" t="s">
        <v>212</v>
      </c>
      <c r="C401" s="12">
        <v>3.5</v>
      </c>
      <c r="D401" s="12">
        <v>3.5</v>
      </c>
      <c r="E401" s="12">
        <v>3.5</v>
      </c>
      <c r="F401" s="12">
        <v>3.5</v>
      </c>
      <c r="G401" s="12">
        <v>3.5</v>
      </c>
      <c r="H401" s="12">
        <v>4</v>
      </c>
      <c r="I401" s="12">
        <v>4</v>
      </c>
      <c r="J401" s="12">
        <v>4</v>
      </c>
      <c r="K401" s="138">
        <f t="shared" si="82"/>
        <v>114.28571428571428</v>
      </c>
      <c r="L401" s="138">
        <f t="shared" si="83"/>
        <v>114.28571428571428</v>
      </c>
      <c r="M401" s="138">
        <f t="shared" si="84"/>
        <v>114.28571428571428</v>
      </c>
      <c r="N401" s="138">
        <f t="shared" si="85"/>
        <v>114.28571428571428</v>
      </c>
      <c r="O401" s="138">
        <f t="shared" si="86"/>
        <v>114.28571428571428</v>
      </c>
      <c r="P401" s="138">
        <f t="shared" si="87"/>
        <v>100</v>
      </c>
      <c r="Q401" s="138">
        <f t="shared" si="88"/>
        <v>100</v>
      </c>
    </row>
    <row r="402" spans="1:17" ht="17.25" customHeight="1">
      <c r="A402" s="217">
        <v>13</v>
      </c>
      <c r="B402" s="218" t="s">
        <v>213</v>
      </c>
      <c r="C402" s="12">
        <v>9.5</v>
      </c>
      <c r="D402" s="12">
        <v>10</v>
      </c>
      <c r="E402" s="12">
        <v>11</v>
      </c>
      <c r="F402" s="12">
        <v>11</v>
      </c>
      <c r="G402" s="12">
        <v>11</v>
      </c>
      <c r="H402" s="12">
        <v>10.5</v>
      </c>
      <c r="I402" s="12">
        <v>11</v>
      </c>
      <c r="J402" s="12">
        <v>11.5</v>
      </c>
      <c r="K402" s="138">
        <f t="shared" si="82"/>
        <v>121.05263157894737</v>
      </c>
      <c r="L402" s="138">
        <f t="shared" si="83"/>
        <v>114.99999999999999</v>
      </c>
      <c r="M402" s="138">
        <f t="shared" si="84"/>
        <v>104.54545454545455</v>
      </c>
      <c r="N402" s="138">
        <f t="shared" si="85"/>
        <v>104.54545454545455</v>
      </c>
      <c r="O402" s="138">
        <f t="shared" si="86"/>
        <v>104.54545454545455</v>
      </c>
      <c r="P402" s="138">
        <f t="shared" si="87"/>
        <v>109.52380952380953</v>
      </c>
      <c r="Q402" s="138">
        <f t="shared" si="88"/>
        <v>104.54545454545455</v>
      </c>
    </row>
    <row r="403" spans="1:17" ht="16.5" customHeight="1">
      <c r="A403" s="217">
        <v>14</v>
      </c>
      <c r="B403" s="218" t="s">
        <v>214</v>
      </c>
      <c r="C403" s="12">
        <v>7</v>
      </c>
      <c r="D403" s="12">
        <v>8.5</v>
      </c>
      <c r="E403" s="12">
        <v>8.5</v>
      </c>
      <c r="F403" s="12">
        <v>8.5</v>
      </c>
      <c r="G403" s="12">
        <v>9.5</v>
      </c>
      <c r="H403" s="12">
        <v>10</v>
      </c>
      <c r="I403" s="12">
        <v>10</v>
      </c>
      <c r="J403" s="12">
        <v>10</v>
      </c>
      <c r="K403" s="138">
        <f t="shared" si="82"/>
        <v>142.85714285714286</v>
      </c>
      <c r="L403" s="138">
        <f t="shared" si="83"/>
        <v>117.64705882352942</v>
      </c>
      <c r="M403" s="138">
        <f t="shared" si="84"/>
        <v>117.64705882352942</v>
      </c>
      <c r="N403" s="138">
        <f t="shared" si="85"/>
        <v>117.64705882352942</v>
      </c>
      <c r="O403" s="138">
        <f t="shared" si="86"/>
        <v>105.26315789473684</v>
      </c>
      <c r="P403" s="138">
        <f t="shared" si="87"/>
        <v>100</v>
      </c>
      <c r="Q403" s="138">
        <f t="shared" si="88"/>
        <v>100</v>
      </c>
    </row>
    <row r="404" spans="1:17" ht="18" customHeight="1">
      <c r="A404" s="220">
        <v>15</v>
      </c>
      <c r="B404" s="218" t="s">
        <v>215</v>
      </c>
      <c r="C404" s="12">
        <v>26</v>
      </c>
      <c r="D404" s="12">
        <v>28</v>
      </c>
      <c r="E404" s="12">
        <v>28</v>
      </c>
      <c r="F404" s="12">
        <v>28</v>
      </c>
      <c r="G404" s="12">
        <v>28</v>
      </c>
      <c r="H404" s="12">
        <v>28</v>
      </c>
      <c r="I404" s="12">
        <v>32</v>
      </c>
      <c r="J404" s="12">
        <v>32</v>
      </c>
      <c r="K404" s="138">
        <f t="shared" si="82"/>
        <v>123.07692307692308</v>
      </c>
      <c r="L404" s="138">
        <f t="shared" si="83"/>
        <v>114.28571428571428</v>
      </c>
      <c r="M404" s="138">
        <f t="shared" si="84"/>
        <v>114.28571428571428</v>
      </c>
      <c r="N404" s="138">
        <f t="shared" si="85"/>
        <v>114.28571428571428</v>
      </c>
      <c r="O404" s="138">
        <f t="shared" si="86"/>
        <v>114.28571428571428</v>
      </c>
      <c r="P404" s="138">
        <f t="shared" si="87"/>
        <v>114.28571428571428</v>
      </c>
      <c r="Q404" s="138">
        <f t="shared" si="88"/>
        <v>100</v>
      </c>
    </row>
    <row r="405" spans="1:17" ht="17.25" customHeight="1">
      <c r="A405" s="220">
        <v>16</v>
      </c>
      <c r="B405" s="218" t="s">
        <v>216</v>
      </c>
      <c r="C405" s="12">
        <v>28</v>
      </c>
      <c r="D405" s="12">
        <v>30</v>
      </c>
      <c r="E405" s="12">
        <v>30</v>
      </c>
      <c r="F405" s="12">
        <v>30</v>
      </c>
      <c r="G405" s="12">
        <v>30</v>
      </c>
      <c r="H405" s="12">
        <v>30</v>
      </c>
      <c r="I405" s="12">
        <v>34</v>
      </c>
      <c r="J405" s="12">
        <v>34</v>
      </c>
      <c r="K405" s="138">
        <f t="shared" si="82"/>
        <v>121.42857142857142</v>
      </c>
      <c r="L405" s="138">
        <f t="shared" si="83"/>
        <v>113.33333333333333</v>
      </c>
      <c r="M405" s="138">
        <f t="shared" si="84"/>
        <v>113.33333333333333</v>
      </c>
      <c r="N405" s="138">
        <f t="shared" si="85"/>
        <v>113.33333333333333</v>
      </c>
      <c r="O405" s="138">
        <f t="shared" si="86"/>
        <v>113.33333333333333</v>
      </c>
      <c r="P405" s="138">
        <f t="shared" si="87"/>
        <v>113.33333333333333</v>
      </c>
      <c r="Q405" s="138">
        <f t="shared" si="88"/>
        <v>100</v>
      </c>
    </row>
    <row r="406" spans="1:17" ht="17.25" customHeight="1">
      <c r="A406" s="220">
        <v>17</v>
      </c>
      <c r="B406" s="218" t="s">
        <v>217</v>
      </c>
      <c r="C406" s="12">
        <v>4.8</v>
      </c>
      <c r="D406" s="12">
        <v>4.8</v>
      </c>
      <c r="E406" s="12">
        <v>4.5999999999999996</v>
      </c>
      <c r="F406" s="12">
        <v>4.5999999999999996</v>
      </c>
      <c r="G406" s="12">
        <v>4.7</v>
      </c>
      <c r="H406" s="12">
        <v>4.5999999999999996</v>
      </c>
      <c r="I406" s="12">
        <v>4.5999999999999996</v>
      </c>
      <c r="J406" s="12">
        <v>4.5</v>
      </c>
      <c r="K406" s="138">
        <f t="shared" si="82"/>
        <v>93.75</v>
      </c>
      <c r="L406" s="138">
        <f t="shared" si="83"/>
        <v>93.75</v>
      </c>
      <c r="M406" s="138">
        <f t="shared" si="84"/>
        <v>97.826086956521749</v>
      </c>
      <c r="N406" s="138">
        <f t="shared" si="85"/>
        <v>97.826086956521749</v>
      </c>
      <c r="O406" s="138">
        <f t="shared" si="86"/>
        <v>95.744680851063819</v>
      </c>
      <c r="P406" s="138">
        <f t="shared" si="87"/>
        <v>97.826086956521749</v>
      </c>
      <c r="Q406" s="138">
        <f t="shared" si="88"/>
        <v>97.826086956521749</v>
      </c>
    </row>
    <row r="407" spans="1:17" ht="17.25" customHeight="1">
      <c r="A407" s="220">
        <v>18</v>
      </c>
      <c r="B407" s="218" t="s">
        <v>218</v>
      </c>
      <c r="C407" s="12">
        <v>3.5</v>
      </c>
      <c r="D407" s="12">
        <v>3.5</v>
      </c>
      <c r="E407" s="12">
        <v>3.5</v>
      </c>
      <c r="F407" s="12">
        <v>3.5</v>
      </c>
      <c r="G407" s="12">
        <v>3.5</v>
      </c>
      <c r="H407" s="12">
        <v>3.5</v>
      </c>
      <c r="I407" s="12">
        <v>3.5</v>
      </c>
      <c r="J407" s="12">
        <v>3.5</v>
      </c>
      <c r="K407" s="138">
        <f t="shared" si="82"/>
        <v>100</v>
      </c>
      <c r="L407" s="138">
        <f t="shared" si="83"/>
        <v>100</v>
      </c>
      <c r="M407" s="138">
        <f t="shared" si="84"/>
        <v>100</v>
      </c>
      <c r="N407" s="138">
        <f t="shared" si="85"/>
        <v>100</v>
      </c>
      <c r="O407" s="138">
        <f t="shared" si="86"/>
        <v>100</v>
      </c>
      <c r="P407" s="138">
        <f t="shared" si="87"/>
        <v>100</v>
      </c>
      <c r="Q407" s="138">
        <f t="shared" si="88"/>
        <v>100</v>
      </c>
    </row>
    <row r="408" spans="1:17" ht="17.25" customHeight="1">
      <c r="A408" s="220">
        <v>19</v>
      </c>
      <c r="B408" s="218" t="s">
        <v>219</v>
      </c>
      <c r="C408" s="12">
        <v>12</v>
      </c>
      <c r="D408" s="12">
        <v>14</v>
      </c>
      <c r="E408" s="12">
        <v>14</v>
      </c>
      <c r="F408" s="12">
        <v>14</v>
      </c>
      <c r="G408" s="12">
        <v>15</v>
      </c>
      <c r="H408" s="12">
        <v>15</v>
      </c>
      <c r="I408" s="12">
        <v>15</v>
      </c>
      <c r="J408" s="12">
        <v>15</v>
      </c>
      <c r="K408" s="138">
        <f t="shared" si="82"/>
        <v>125</v>
      </c>
      <c r="L408" s="138">
        <f t="shared" si="83"/>
        <v>107.14285714285714</v>
      </c>
      <c r="M408" s="138">
        <f t="shared" si="84"/>
        <v>107.14285714285714</v>
      </c>
      <c r="N408" s="138">
        <f t="shared" si="85"/>
        <v>107.14285714285714</v>
      </c>
      <c r="O408" s="138">
        <f t="shared" si="86"/>
        <v>100</v>
      </c>
      <c r="P408" s="138">
        <f t="shared" si="87"/>
        <v>100</v>
      </c>
      <c r="Q408" s="138">
        <f t="shared" si="88"/>
        <v>100</v>
      </c>
    </row>
    <row r="409" spans="1:17" ht="17.25" customHeight="1">
      <c r="A409" s="220">
        <v>20</v>
      </c>
      <c r="B409" s="218" t="s">
        <v>220</v>
      </c>
      <c r="C409" s="12">
        <v>16</v>
      </c>
      <c r="D409" s="12">
        <v>14</v>
      </c>
      <c r="E409" s="12">
        <v>14</v>
      </c>
      <c r="F409" s="12">
        <v>14</v>
      </c>
      <c r="G409" s="12">
        <v>15</v>
      </c>
      <c r="H409" s="12">
        <v>15</v>
      </c>
      <c r="I409" s="12">
        <v>16</v>
      </c>
      <c r="J409" s="12">
        <v>16</v>
      </c>
      <c r="K409" s="138">
        <f t="shared" si="82"/>
        <v>100</v>
      </c>
      <c r="L409" s="138">
        <f t="shared" si="83"/>
        <v>114.28571428571428</v>
      </c>
      <c r="M409" s="138">
        <f t="shared" si="84"/>
        <v>114.28571428571428</v>
      </c>
      <c r="N409" s="138">
        <f t="shared" si="85"/>
        <v>114.28571428571428</v>
      </c>
      <c r="O409" s="138">
        <f t="shared" si="86"/>
        <v>106.66666666666667</v>
      </c>
      <c r="P409" s="138">
        <f t="shared" si="87"/>
        <v>106.66666666666667</v>
      </c>
      <c r="Q409" s="138">
        <f t="shared" si="88"/>
        <v>100</v>
      </c>
    </row>
    <row r="410" spans="1:17" ht="16.5" customHeight="1">
      <c r="A410" s="220">
        <v>21</v>
      </c>
      <c r="B410" s="218" t="s">
        <v>221</v>
      </c>
      <c r="C410" s="12">
        <v>14</v>
      </c>
      <c r="D410" s="12">
        <v>12</v>
      </c>
      <c r="E410" s="12">
        <v>13</v>
      </c>
      <c r="F410" s="12">
        <v>14</v>
      </c>
      <c r="G410" s="12">
        <v>14</v>
      </c>
      <c r="H410" s="12">
        <v>15</v>
      </c>
      <c r="I410" s="12">
        <v>15</v>
      </c>
      <c r="J410" s="12">
        <v>15</v>
      </c>
      <c r="K410" s="138">
        <f t="shared" si="82"/>
        <v>107.14285714285714</v>
      </c>
      <c r="L410" s="138">
        <f t="shared" si="83"/>
        <v>125</v>
      </c>
      <c r="M410" s="138">
        <f t="shared" si="84"/>
        <v>115.38461538461537</v>
      </c>
      <c r="N410" s="138">
        <f t="shared" si="85"/>
        <v>107.14285714285714</v>
      </c>
      <c r="O410" s="138">
        <f t="shared" si="86"/>
        <v>107.14285714285714</v>
      </c>
      <c r="P410" s="138">
        <f t="shared" si="87"/>
        <v>100</v>
      </c>
      <c r="Q410" s="138">
        <f t="shared" si="88"/>
        <v>100</v>
      </c>
    </row>
    <row r="411" spans="1:17" ht="31.5">
      <c r="A411" s="220">
        <v>22</v>
      </c>
      <c r="B411" s="221" t="s">
        <v>222</v>
      </c>
      <c r="C411" s="12">
        <v>2.5</v>
      </c>
      <c r="D411" s="12">
        <v>2.8</v>
      </c>
      <c r="E411" s="12">
        <v>2.7</v>
      </c>
      <c r="F411" s="12">
        <v>2.7</v>
      </c>
      <c r="G411" s="12">
        <v>2.8</v>
      </c>
      <c r="H411" s="12">
        <v>2.8</v>
      </c>
      <c r="I411" s="12">
        <v>2.8</v>
      </c>
      <c r="J411" s="12">
        <v>2.8</v>
      </c>
      <c r="K411" s="138">
        <f t="shared" si="82"/>
        <v>111.99999999999999</v>
      </c>
      <c r="L411" s="138">
        <f t="shared" si="83"/>
        <v>100</v>
      </c>
      <c r="M411" s="138">
        <f t="shared" si="84"/>
        <v>103.7037037037037</v>
      </c>
      <c r="N411" s="138">
        <f t="shared" si="85"/>
        <v>103.7037037037037</v>
      </c>
      <c r="O411" s="138">
        <f t="shared" si="86"/>
        <v>100</v>
      </c>
      <c r="P411" s="138">
        <f t="shared" si="87"/>
        <v>100</v>
      </c>
      <c r="Q411" s="138">
        <f t="shared" si="88"/>
        <v>100</v>
      </c>
    </row>
    <row r="412" spans="1:17" ht="17.25" customHeight="1">
      <c r="A412" s="220">
        <v>23</v>
      </c>
      <c r="B412" s="218" t="s">
        <v>223</v>
      </c>
      <c r="C412" s="12">
        <v>16</v>
      </c>
      <c r="D412" s="12">
        <v>32</v>
      </c>
      <c r="E412" s="12">
        <v>32</v>
      </c>
      <c r="F412" s="12">
        <v>32</v>
      </c>
      <c r="G412" s="12">
        <v>32</v>
      </c>
      <c r="H412" s="12">
        <v>32</v>
      </c>
      <c r="I412" s="12">
        <v>32</v>
      </c>
      <c r="J412" s="12">
        <v>32</v>
      </c>
      <c r="K412" s="138">
        <f t="shared" si="82"/>
        <v>200</v>
      </c>
      <c r="L412" s="138">
        <f t="shared" si="83"/>
        <v>100</v>
      </c>
      <c r="M412" s="138">
        <f t="shared" si="84"/>
        <v>100</v>
      </c>
      <c r="N412" s="138">
        <f t="shared" si="85"/>
        <v>100</v>
      </c>
      <c r="O412" s="138">
        <f t="shared" si="86"/>
        <v>100</v>
      </c>
      <c r="P412" s="138">
        <f t="shared" si="87"/>
        <v>100</v>
      </c>
      <c r="Q412" s="138">
        <f t="shared" si="88"/>
        <v>100</v>
      </c>
    </row>
    <row r="413" spans="1:17" ht="17.25" customHeight="1">
      <c r="A413" s="220">
        <v>24</v>
      </c>
      <c r="B413" s="218" t="s">
        <v>254</v>
      </c>
      <c r="C413" s="12"/>
      <c r="D413" s="12">
        <v>4.3</v>
      </c>
      <c r="E413" s="12">
        <v>4.3</v>
      </c>
      <c r="F413" s="12">
        <v>4.3</v>
      </c>
      <c r="G413" s="12">
        <v>4.5999999999999996</v>
      </c>
      <c r="H413" s="12">
        <v>4.9000000000000004</v>
      </c>
      <c r="I413" s="12">
        <v>4.9000000000000004</v>
      </c>
      <c r="J413" s="12">
        <v>4.8</v>
      </c>
      <c r="K413" s="138"/>
      <c r="L413" s="138">
        <f t="shared" si="83"/>
        <v>111.62790697674419</v>
      </c>
      <c r="M413" s="138">
        <f t="shared" si="84"/>
        <v>111.62790697674419</v>
      </c>
      <c r="N413" s="138">
        <f t="shared" si="85"/>
        <v>111.62790697674419</v>
      </c>
      <c r="O413" s="138">
        <f t="shared" si="86"/>
        <v>104.34782608695652</v>
      </c>
      <c r="P413" s="138">
        <f t="shared" si="87"/>
        <v>97.959183673469369</v>
      </c>
      <c r="Q413" s="138">
        <f t="shared" si="88"/>
        <v>97.959183673469369</v>
      </c>
    </row>
    <row r="414" spans="1:17" ht="17.25" customHeight="1">
      <c r="A414" s="220">
        <v>25</v>
      </c>
      <c r="B414" s="218" t="s">
        <v>10</v>
      </c>
      <c r="C414" s="12">
        <v>5.7</v>
      </c>
      <c r="D414" s="12">
        <v>6.2</v>
      </c>
      <c r="E414" s="12">
        <v>6.5</v>
      </c>
      <c r="F414" s="12">
        <v>6.5</v>
      </c>
      <c r="G414" s="12">
        <v>7.6</v>
      </c>
      <c r="H414" s="12">
        <v>9</v>
      </c>
      <c r="I414" s="12">
        <v>8.9</v>
      </c>
      <c r="J414" s="12">
        <v>8.8000000000000007</v>
      </c>
      <c r="K414" s="138">
        <f>J414/C414*100</f>
        <v>154.38596491228071</v>
      </c>
      <c r="L414" s="138">
        <f t="shared" si="83"/>
        <v>141.93548387096774</v>
      </c>
      <c r="M414" s="138">
        <f t="shared" si="84"/>
        <v>135.38461538461539</v>
      </c>
      <c r="N414" s="138">
        <f t="shared" si="85"/>
        <v>135.38461538461539</v>
      </c>
      <c r="O414" s="138">
        <f t="shared" si="86"/>
        <v>115.78947368421053</v>
      </c>
      <c r="P414" s="138">
        <f t="shared" si="87"/>
        <v>97.777777777777786</v>
      </c>
      <c r="Q414" s="138">
        <f t="shared" si="88"/>
        <v>98.876404494382029</v>
      </c>
    </row>
    <row r="415" spans="1:17" ht="48" customHeight="1">
      <c r="A415" s="222"/>
      <c r="B415" s="221" t="s">
        <v>224</v>
      </c>
      <c r="C415" s="12"/>
      <c r="D415" s="12"/>
      <c r="E415" s="12"/>
      <c r="F415" s="12"/>
      <c r="G415" s="12"/>
      <c r="H415" s="12"/>
      <c r="I415" s="12"/>
      <c r="J415" s="12"/>
      <c r="K415" s="138"/>
      <c r="L415" s="138"/>
      <c r="M415" s="138"/>
      <c r="N415" s="138"/>
      <c r="O415" s="138"/>
      <c r="P415" s="138"/>
      <c r="Q415" s="138"/>
    </row>
    <row r="416" spans="1:17" ht="17.25" customHeight="1">
      <c r="A416" s="222"/>
      <c r="B416" s="218" t="s">
        <v>225</v>
      </c>
      <c r="C416" s="203">
        <v>10.25</v>
      </c>
      <c r="D416" s="203">
        <v>11.31</v>
      </c>
      <c r="E416" s="203">
        <v>11.31</v>
      </c>
      <c r="F416" s="203">
        <v>11.32</v>
      </c>
      <c r="G416" s="203">
        <v>11.31</v>
      </c>
      <c r="H416" s="203">
        <v>11.31</v>
      </c>
      <c r="I416" s="203">
        <v>11.32</v>
      </c>
      <c r="J416" s="203">
        <v>11.32</v>
      </c>
      <c r="K416" s="138">
        <f>J416/C416*100</f>
        <v>110.43902439024392</v>
      </c>
      <c r="L416" s="138">
        <f>J416/D416*100</f>
        <v>100.08841732979663</v>
      </c>
      <c r="M416" s="138">
        <f>J416/E416*100</f>
        <v>100.08841732979663</v>
      </c>
      <c r="N416" s="138">
        <f>J416/F416*100</f>
        <v>100</v>
      </c>
      <c r="O416" s="138">
        <f>J416/G416*100</f>
        <v>100.08841732979663</v>
      </c>
      <c r="P416" s="138">
        <f t="shared" si="87"/>
        <v>100.08841732979663</v>
      </c>
      <c r="Q416" s="138">
        <f>J416/I416*100</f>
        <v>100</v>
      </c>
    </row>
    <row r="417" spans="1:17" ht="17.25" customHeight="1">
      <c r="A417" s="222"/>
      <c r="B417" s="218" t="s">
        <v>226</v>
      </c>
      <c r="C417" s="12">
        <v>10.27</v>
      </c>
      <c r="D417" s="12">
        <v>11.33</v>
      </c>
      <c r="E417" s="12">
        <v>11.33</v>
      </c>
      <c r="F417" s="12">
        <v>11.33</v>
      </c>
      <c r="G417" s="12">
        <v>11.33</v>
      </c>
      <c r="H417" s="12">
        <v>11.33</v>
      </c>
      <c r="I417" s="12">
        <v>11.34</v>
      </c>
      <c r="J417" s="12">
        <v>11.34</v>
      </c>
      <c r="K417" s="138">
        <f>J417/C417*100</f>
        <v>110.41869522882182</v>
      </c>
      <c r="L417" s="138">
        <f>J417/D417*100</f>
        <v>100.08826125330978</v>
      </c>
      <c r="M417" s="138">
        <f>J417/E417*100</f>
        <v>100.08826125330978</v>
      </c>
      <c r="N417" s="138">
        <f>J417/F417*100</f>
        <v>100.08826125330978</v>
      </c>
      <c r="O417" s="138">
        <f>J417/G417*100</f>
        <v>100.08826125330978</v>
      </c>
      <c r="P417" s="138">
        <f t="shared" si="87"/>
        <v>100.08826125330978</v>
      </c>
      <c r="Q417" s="138">
        <f>J417/I417*100</f>
        <v>100</v>
      </c>
    </row>
    <row r="418" spans="1:17" ht="15" customHeight="1">
      <c r="B418" s="245"/>
      <c r="C418" s="198"/>
      <c r="D418" s="246">
        <v>36</v>
      </c>
      <c r="E418" s="246"/>
      <c r="F418" s="246"/>
      <c r="G418" s="246"/>
      <c r="H418" s="246"/>
      <c r="I418" s="246"/>
      <c r="J418" s="246"/>
      <c r="K418" s="198"/>
      <c r="L418" s="198"/>
      <c r="M418" s="198"/>
      <c r="N418" s="198"/>
      <c r="O418" s="198"/>
      <c r="P418" s="198"/>
      <c r="Q418" s="198"/>
    </row>
    <row r="419" spans="1:17" ht="26.25" customHeight="1">
      <c r="B419" s="205"/>
      <c r="C419" s="194" t="s">
        <v>227</v>
      </c>
      <c r="K419" s="206"/>
      <c r="L419" s="206"/>
      <c r="M419" s="206"/>
      <c r="N419" s="206"/>
      <c r="O419" s="206"/>
      <c r="P419" s="206"/>
      <c r="Q419" s="206"/>
    </row>
    <row r="420" spans="1:17" ht="17.25" customHeight="1">
      <c r="B420" s="205"/>
      <c r="C420" s="206" t="s">
        <v>268</v>
      </c>
    </row>
    <row r="421" spans="1:17" ht="9" customHeight="1">
      <c r="B421" s="205"/>
    </row>
    <row r="422" spans="1:17" ht="12" customHeight="1">
      <c r="A422" s="198"/>
      <c r="B422" s="207"/>
      <c r="K422" s="208"/>
      <c r="L422" s="208"/>
      <c r="M422" s="208"/>
      <c r="N422" s="208" t="s">
        <v>228</v>
      </c>
      <c r="O422" s="208"/>
      <c r="P422" s="208"/>
      <c r="Q422" s="208"/>
    </row>
    <row r="423" spans="1:17" ht="16.5" customHeight="1">
      <c r="A423" s="209"/>
      <c r="B423" s="210"/>
      <c r="C423" s="259" t="s">
        <v>193</v>
      </c>
      <c r="D423" s="259"/>
      <c r="E423" s="259"/>
      <c r="F423" s="259"/>
      <c r="G423" s="259"/>
      <c r="H423" s="259"/>
      <c r="I423" s="259"/>
      <c r="J423" s="259"/>
      <c r="K423" s="252" t="str">
        <f>K10</f>
        <v>03.05.2021 в % к</v>
      </c>
      <c r="L423" s="253"/>
      <c r="M423" s="253"/>
      <c r="N423" s="253"/>
      <c r="O423" s="253"/>
      <c r="P423" s="253"/>
      <c r="Q423" s="254"/>
    </row>
    <row r="424" spans="1:17" ht="14.25" customHeight="1">
      <c r="A424" s="211"/>
      <c r="B424" s="212"/>
      <c r="C424" s="255" t="s">
        <v>251</v>
      </c>
      <c r="D424" s="256"/>
      <c r="E424" s="257"/>
      <c r="F424" s="255" t="s">
        <v>250</v>
      </c>
      <c r="G424" s="256"/>
      <c r="H424" s="256"/>
      <c r="I424" s="256"/>
      <c r="J424" s="257"/>
      <c r="K424" s="255" t="s">
        <v>251</v>
      </c>
      <c r="L424" s="256"/>
      <c r="M424" s="257"/>
      <c r="N424" s="255" t="s">
        <v>250</v>
      </c>
      <c r="O424" s="256"/>
      <c r="P424" s="256"/>
      <c r="Q424" s="257"/>
    </row>
    <row r="425" spans="1:17" ht="17.25" customHeight="1">
      <c r="A425" s="213"/>
      <c r="B425" s="214"/>
      <c r="C425" s="11" t="s">
        <v>285</v>
      </c>
      <c r="D425" s="11" t="s">
        <v>247</v>
      </c>
      <c r="E425" s="11" t="s">
        <v>248</v>
      </c>
      <c r="F425" s="11" t="s">
        <v>249</v>
      </c>
      <c r="G425" s="11" t="s">
        <v>253</v>
      </c>
      <c r="H425" s="11" t="s">
        <v>255</v>
      </c>
      <c r="I425" s="11" t="s">
        <v>283</v>
      </c>
      <c r="J425" s="11">
        <f>J18</f>
        <v>4.97</v>
      </c>
      <c r="K425" s="11" t="str">
        <f t="shared" ref="K425:Q425" si="89">C425</f>
        <v>12.05</v>
      </c>
      <c r="L425" s="200" t="str">
        <f t="shared" si="89"/>
        <v>7.12</v>
      </c>
      <c r="M425" s="200" t="str">
        <f t="shared" si="89"/>
        <v>28.12</v>
      </c>
      <c r="N425" s="200" t="str">
        <f t="shared" si="89"/>
        <v>4.01</v>
      </c>
      <c r="O425" s="200" t="str">
        <f t="shared" si="89"/>
        <v>1.03</v>
      </c>
      <c r="P425" s="200" t="str">
        <f t="shared" si="89"/>
        <v>5.04</v>
      </c>
      <c r="Q425" s="200" t="str">
        <f t="shared" si="89"/>
        <v>3.05</v>
      </c>
    </row>
    <row r="426" spans="1:17" ht="17.25" customHeight="1">
      <c r="A426" s="250">
        <v>1</v>
      </c>
      <c r="B426" s="216" t="s">
        <v>281</v>
      </c>
      <c r="C426" s="12">
        <v>4.5</v>
      </c>
      <c r="D426" s="12">
        <v>3.3</v>
      </c>
      <c r="E426" s="12">
        <v>3.3</v>
      </c>
      <c r="F426" s="12">
        <v>3.3</v>
      </c>
      <c r="G426" s="12">
        <v>4.3</v>
      </c>
      <c r="H426" s="12">
        <v>4.5</v>
      </c>
      <c r="I426" s="12">
        <v>5</v>
      </c>
      <c r="J426" s="12">
        <v>4.7</v>
      </c>
      <c r="K426" s="138">
        <f>J426/C426*100</f>
        <v>104.44444444444446</v>
      </c>
      <c r="L426" s="138">
        <f>J426/D426*100</f>
        <v>142.42424242424244</v>
      </c>
      <c r="M426" s="138">
        <f>J426/E426*100</f>
        <v>142.42424242424244</v>
      </c>
      <c r="N426" s="138">
        <f>J426/F426*100</f>
        <v>142.42424242424244</v>
      </c>
      <c r="O426" s="138">
        <f>J426/G426*100</f>
        <v>109.30232558139537</v>
      </c>
      <c r="P426" s="138">
        <f>J426/H426*100</f>
        <v>104.44444444444446</v>
      </c>
      <c r="Q426" s="138">
        <f>J426/I426*100</f>
        <v>94</v>
      </c>
    </row>
    <row r="427" spans="1:17" ht="17.25" customHeight="1">
      <c r="A427" s="251"/>
      <c r="B427" s="216" t="s">
        <v>282</v>
      </c>
      <c r="C427" s="12"/>
      <c r="D427" s="12"/>
      <c r="E427" s="12"/>
      <c r="F427" s="12"/>
      <c r="G427" s="12"/>
      <c r="H427" s="12"/>
      <c r="I427" s="12">
        <v>6</v>
      </c>
      <c r="J427" s="12">
        <v>5</v>
      </c>
      <c r="K427" s="201" t="e">
        <f>J427/C427*100</f>
        <v>#DIV/0!</v>
      </c>
      <c r="L427" s="201" t="e">
        <f>J427/D427*100</f>
        <v>#DIV/0!</v>
      </c>
      <c r="M427" s="201" t="e">
        <f>J427/E427*100</f>
        <v>#DIV/0!</v>
      </c>
      <c r="N427" s="201" t="e">
        <f>J427/F427*100</f>
        <v>#DIV/0!</v>
      </c>
      <c r="O427" s="201" t="e">
        <f>J427/G427*100</f>
        <v>#DIV/0!</v>
      </c>
      <c r="P427" s="201" t="e">
        <f>J427/H427*100</f>
        <v>#DIV/0!</v>
      </c>
      <c r="Q427" s="138">
        <f>J427/I427*100</f>
        <v>83.333333333333343</v>
      </c>
    </row>
    <row r="428" spans="1:17" ht="16.5" customHeight="1">
      <c r="A428" s="217">
        <v>2</v>
      </c>
      <c r="B428" s="218" t="s">
        <v>203</v>
      </c>
      <c r="C428" s="12">
        <v>2.5</v>
      </c>
      <c r="D428" s="12">
        <v>2.2999999999999998</v>
      </c>
      <c r="E428" s="12">
        <v>2</v>
      </c>
      <c r="F428" s="12">
        <v>2.5</v>
      </c>
      <c r="G428" s="12">
        <v>2.5</v>
      </c>
      <c r="H428" s="12">
        <v>2.5</v>
      </c>
      <c r="I428" s="12">
        <v>2.5</v>
      </c>
      <c r="J428" s="12">
        <v>2.5</v>
      </c>
      <c r="K428" s="138">
        <f t="shared" ref="K428:K450" si="90">J428/C428*100</f>
        <v>100</v>
      </c>
      <c r="L428" s="138">
        <f>J428/D428*100</f>
        <v>108.69565217391306</v>
      </c>
      <c r="M428" s="138">
        <f>J428/E428*100</f>
        <v>125</v>
      </c>
      <c r="N428" s="138">
        <f>J428/F428*100</f>
        <v>100</v>
      </c>
      <c r="O428" s="138">
        <f>J428/G428*100</f>
        <v>100</v>
      </c>
      <c r="P428" s="138">
        <f t="shared" ref="P428:P455" si="91">J428/H428*100</f>
        <v>100</v>
      </c>
      <c r="Q428" s="138">
        <f t="shared" ref="Q428:Q455" si="92">J428/I428*100</f>
        <v>100</v>
      </c>
    </row>
    <row r="429" spans="1:17" ht="16.5" customHeight="1">
      <c r="A429" s="248">
        <v>3</v>
      </c>
      <c r="B429" s="222" t="s">
        <v>256</v>
      </c>
      <c r="C429" s="12">
        <v>1.5</v>
      </c>
      <c r="D429" s="12">
        <v>2</v>
      </c>
      <c r="E429" s="12">
        <v>2</v>
      </c>
      <c r="F429" s="12">
        <v>2</v>
      </c>
      <c r="G429" s="12">
        <v>1.5</v>
      </c>
      <c r="H429" s="12">
        <v>1.5</v>
      </c>
      <c r="I429" s="12">
        <v>2</v>
      </c>
      <c r="J429" s="12">
        <v>1.5</v>
      </c>
      <c r="K429" s="138">
        <f t="shared" si="90"/>
        <v>100</v>
      </c>
      <c r="L429" s="138">
        <f>J429/D429*100</f>
        <v>75</v>
      </c>
      <c r="M429" s="138">
        <f>J429/E429*100</f>
        <v>75</v>
      </c>
      <c r="N429" s="138">
        <f>J429/F429*100</f>
        <v>75</v>
      </c>
      <c r="O429" s="138">
        <f>J429/G429*100</f>
        <v>100</v>
      </c>
      <c r="P429" s="138">
        <f t="shared" si="91"/>
        <v>100</v>
      </c>
      <c r="Q429" s="138">
        <f t="shared" si="92"/>
        <v>75</v>
      </c>
    </row>
    <row r="430" spans="1:17" ht="17.25" customHeight="1">
      <c r="A430" s="249"/>
      <c r="B430" s="194" t="s">
        <v>245</v>
      </c>
      <c r="C430" s="12"/>
      <c r="D430" s="12"/>
      <c r="E430" s="12"/>
      <c r="F430" s="12"/>
      <c r="G430" s="12"/>
      <c r="H430" s="12"/>
      <c r="I430" s="12">
        <v>2.5</v>
      </c>
      <c r="J430" s="12">
        <v>1.6</v>
      </c>
      <c r="K430" s="201" t="e">
        <f t="shared" si="90"/>
        <v>#DIV/0!</v>
      </c>
      <c r="L430" s="138"/>
      <c r="M430" s="138"/>
      <c r="N430" s="138"/>
      <c r="O430" s="138"/>
      <c r="P430" s="138"/>
      <c r="Q430" s="138">
        <f t="shared" si="92"/>
        <v>64</v>
      </c>
    </row>
    <row r="431" spans="1:17" ht="16.5" customHeight="1">
      <c r="A431" s="217">
        <v>4</v>
      </c>
      <c r="B431" s="218" t="s">
        <v>204</v>
      </c>
      <c r="C431" s="12">
        <v>1.6</v>
      </c>
      <c r="D431" s="12">
        <v>1.6</v>
      </c>
      <c r="E431" s="12">
        <v>1.7</v>
      </c>
      <c r="F431" s="12">
        <v>1.7</v>
      </c>
      <c r="G431" s="12">
        <v>2.5</v>
      </c>
      <c r="H431" s="12">
        <v>3.2</v>
      </c>
      <c r="I431" s="12">
        <v>5</v>
      </c>
      <c r="J431" s="12">
        <v>5</v>
      </c>
      <c r="K431" s="138">
        <f t="shared" si="90"/>
        <v>312.5</v>
      </c>
      <c r="L431" s="138">
        <f t="shared" ref="L431:L452" si="93">J431/D431*100</f>
        <v>312.5</v>
      </c>
      <c r="M431" s="138">
        <f t="shared" ref="M431:M452" si="94">J431/E431*100</f>
        <v>294.11764705882354</v>
      </c>
      <c r="N431" s="138">
        <f t="shared" ref="N431:N452" si="95">J431/F431*100</f>
        <v>294.11764705882354</v>
      </c>
      <c r="O431" s="138">
        <f t="shared" ref="O431:O452" si="96">J431/G431*100</f>
        <v>200</v>
      </c>
      <c r="P431" s="138">
        <f t="shared" si="91"/>
        <v>156.25</v>
      </c>
      <c r="Q431" s="138">
        <f t="shared" si="92"/>
        <v>100</v>
      </c>
    </row>
    <row r="432" spans="1:17" ht="16.5" customHeight="1">
      <c r="A432" s="217">
        <v>5</v>
      </c>
      <c r="B432" s="218" t="s">
        <v>205</v>
      </c>
      <c r="C432" s="12">
        <v>11</v>
      </c>
      <c r="D432" s="12">
        <v>9</v>
      </c>
      <c r="E432" s="12">
        <v>10</v>
      </c>
      <c r="F432" s="12">
        <v>10</v>
      </c>
      <c r="G432" s="12">
        <v>17</v>
      </c>
      <c r="H432" s="12">
        <v>20</v>
      </c>
      <c r="I432" s="12">
        <v>18</v>
      </c>
      <c r="J432" s="12">
        <v>15</v>
      </c>
      <c r="K432" s="138">
        <f t="shared" si="90"/>
        <v>136.36363636363635</v>
      </c>
      <c r="L432" s="138">
        <f t="shared" si="93"/>
        <v>166.66666666666669</v>
      </c>
      <c r="M432" s="138">
        <f t="shared" si="94"/>
        <v>150</v>
      </c>
      <c r="N432" s="138">
        <f t="shared" si="95"/>
        <v>150</v>
      </c>
      <c r="O432" s="138">
        <f t="shared" si="96"/>
        <v>88.235294117647058</v>
      </c>
      <c r="P432" s="138">
        <f t="shared" si="91"/>
        <v>75</v>
      </c>
      <c r="Q432" s="138">
        <f t="shared" si="92"/>
        <v>83.333333333333343</v>
      </c>
    </row>
    <row r="433" spans="1:17" ht="16.5" customHeight="1">
      <c r="A433" s="217">
        <v>6</v>
      </c>
      <c r="B433" s="218" t="s">
        <v>206</v>
      </c>
      <c r="C433" s="12">
        <v>4.5</v>
      </c>
      <c r="D433" s="12">
        <v>9</v>
      </c>
      <c r="E433" s="12">
        <v>11</v>
      </c>
      <c r="F433" s="12">
        <v>11</v>
      </c>
      <c r="G433" s="12">
        <v>15</v>
      </c>
      <c r="H433" s="12">
        <v>14</v>
      </c>
      <c r="I433" s="12">
        <v>4.5</v>
      </c>
      <c r="J433" s="12">
        <v>5</v>
      </c>
      <c r="K433" s="138">
        <f t="shared" si="90"/>
        <v>111.11111111111111</v>
      </c>
      <c r="L433" s="138">
        <f t="shared" si="93"/>
        <v>55.555555555555557</v>
      </c>
      <c r="M433" s="138">
        <f t="shared" si="94"/>
        <v>45.454545454545453</v>
      </c>
      <c r="N433" s="138">
        <f t="shared" si="95"/>
        <v>45.454545454545453</v>
      </c>
      <c r="O433" s="138">
        <f t="shared" si="96"/>
        <v>33.333333333333329</v>
      </c>
      <c r="P433" s="138">
        <f t="shared" si="91"/>
        <v>35.714285714285715</v>
      </c>
      <c r="Q433" s="138">
        <f t="shared" si="92"/>
        <v>111.11111111111111</v>
      </c>
    </row>
    <row r="434" spans="1:17" ht="16.5" customHeight="1">
      <c r="A434" s="217">
        <v>7</v>
      </c>
      <c r="B434" s="218" t="s">
        <v>207</v>
      </c>
      <c r="C434" s="12">
        <v>13</v>
      </c>
      <c r="D434" s="12">
        <v>9</v>
      </c>
      <c r="E434" s="12">
        <v>8</v>
      </c>
      <c r="F434" s="12">
        <v>8</v>
      </c>
      <c r="G434" s="12">
        <v>7</v>
      </c>
      <c r="H434" s="12">
        <v>8</v>
      </c>
      <c r="I434" s="12">
        <v>8</v>
      </c>
      <c r="J434" s="12">
        <v>15</v>
      </c>
      <c r="K434" s="138">
        <f t="shared" si="90"/>
        <v>115.38461538461537</v>
      </c>
      <c r="L434" s="138">
        <f t="shared" si="93"/>
        <v>166.66666666666669</v>
      </c>
      <c r="M434" s="138">
        <f t="shared" si="94"/>
        <v>187.5</v>
      </c>
      <c r="N434" s="138">
        <f t="shared" si="95"/>
        <v>187.5</v>
      </c>
      <c r="O434" s="138">
        <f t="shared" si="96"/>
        <v>214.28571428571428</v>
      </c>
      <c r="P434" s="138">
        <f t="shared" si="91"/>
        <v>187.5</v>
      </c>
      <c r="Q434" s="138">
        <f t="shared" si="92"/>
        <v>187.5</v>
      </c>
    </row>
    <row r="435" spans="1:17" ht="16.5" customHeight="1">
      <c r="A435" s="217">
        <v>8</v>
      </c>
      <c r="B435" s="218" t="s">
        <v>208</v>
      </c>
      <c r="C435" s="12">
        <v>10</v>
      </c>
      <c r="D435" s="12">
        <v>8</v>
      </c>
      <c r="E435" s="12">
        <v>8</v>
      </c>
      <c r="F435" s="12">
        <v>8</v>
      </c>
      <c r="G435" s="12">
        <v>8</v>
      </c>
      <c r="H435" s="12">
        <v>8</v>
      </c>
      <c r="I435" s="12">
        <v>8</v>
      </c>
      <c r="J435" s="12">
        <v>8</v>
      </c>
      <c r="K435" s="138">
        <f t="shared" si="90"/>
        <v>80</v>
      </c>
      <c r="L435" s="138">
        <f t="shared" si="93"/>
        <v>100</v>
      </c>
      <c r="M435" s="138">
        <f t="shared" si="94"/>
        <v>100</v>
      </c>
      <c r="N435" s="138">
        <f t="shared" si="95"/>
        <v>100</v>
      </c>
      <c r="O435" s="138">
        <f t="shared" si="96"/>
        <v>100</v>
      </c>
      <c r="P435" s="138">
        <f t="shared" si="91"/>
        <v>100</v>
      </c>
      <c r="Q435" s="138">
        <f t="shared" si="92"/>
        <v>100</v>
      </c>
    </row>
    <row r="436" spans="1:17" ht="17.25" customHeight="1">
      <c r="A436" s="217">
        <v>9</v>
      </c>
      <c r="B436" s="218" t="s">
        <v>209</v>
      </c>
      <c r="C436" s="12">
        <v>11</v>
      </c>
      <c r="D436" s="12">
        <v>17</v>
      </c>
      <c r="E436" s="12">
        <v>17</v>
      </c>
      <c r="F436" s="12">
        <v>17</v>
      </c>
      <c r="G436" s="12">
        <v>16</v>
      </c>
      <c r="H436" s="12">
        <v>20</v>
      </c>
      <c r="I436" s="12">
        <v>21</v>
      </c>
      <c r="J436" s="12">
        <v>21</v>
      </c>
      <c r="K436" s="138">
        <f t="shared" si="90"/>
        <v>190.90909090909091</v>
      </c>
      <c r="L436" s="138">
        <f t="shared" si="93"/>
        <v>123.52941176470588</v>
      </c>
      <c r="M436" s="138">
        <f t="shared" si="94"/>
        <v>123.52941176470588</v>
      </c>
      <c r="N436" s="138">
        <f t="shared" si="95"/>
        <v>123.52941176470588</v>
      </c>
      <c r="O436" s="138">
        <f t="shared" si="96"/>
        <v>131.25</v>
      </c>
      <c r="P436" s="138">
        <f t="shared" si="91"/>
        <v>105</v>
      </c>
      <c r="Q436" s="138">
        <f t="shared" si="92"/>
        <v>100</v>
      </c>
    </row>
    <row r="437" spans="1:17" ht="17.25" customHeight="1">
      <c r="A437" s="217">
        <v>10</v>
      </c>
      <c r="B437" s="218" t="s">
        <v>210</v>
      </c>
      <c r="C437" s="12">
        <v>50</v>
      </c>
      <c r="D437" s="12">
        <v>53</v>
      </c>
      <c r="E437" s="12">
        <v>52</v>
      </c>
      <c r="F437" s="12">
        <v>52</v>
      </c>
      <c r="G437" s="12">
        <v>53</v>
      </c>
      <c r="H437" s="12">
        <v>57</v>
      </c>
      <c r="I437" s="12">
        <v>60</v>
      </c>
      <c r="J437" s="12">
        <v>60</v>
      </c>
      <c r="K437" s="138">
        <f t="shared" si="90"/>
        <v>120</v>
      </c>
      <c r="L437" s="138">
        <f t="shared" si="93"/>
        <v>113.20754716981132</v>
      </c>
      <c r="M437" s="138">
        <f t="shared" si="94"/>
        <v>115.38461538461537</v>
      </c>
      <c r="N437" s="138">
        <f t="shared" si="95"/>
        <v>115.38461538461537</v>
      </c>
      <c r="O437" s="138">
        <f t="shared" si="96"/>
        <v>113.20754716981132</v>
      </c>
      <c r="P437" s="138">
        <f t="shared" si="91"/>
        <v>105.26315789473684</v>
      </c>
      <c r="Q437" s="138">
        <f t="shared" si="92"/>
        <v>100</v>
      </c>
    </row>
    <row r="438" spans="1:17" ht="17.25" customHeight="1">
      <c r="A438" s="217">
        <v>11</v>
      </c>
      <c r="B438" s="218" t="s">
        <v>211</v>
      </c>
      <c r="C438" s="12">
        <v>52</v>
      </c>
      <c r="D438" s="12">
        <v>55</v>
      </c>
      <c r="E438" s="12">
        <v>55</v>
      </c>
      <c r="F438" s="12">
        <v>55</v>
      </c>
      <c r="G438" s="12">
        <v>55</v>
      </c>
      <c r="H438" s="12">
        <v>65</v>
      </c>
      <c r="I438" s="12">
        <v>70</v>
      </c>
      <c r="J438" s="12">
        <v>70</v>
      </c>
      <c r="K438" s="138">
        <f t="shared" si="90"/>
        <v>134.61538461538461</v>
      </c>
      <c r="L438" s="138">
        <f t="shared" si="93"/>
        <v>127.27272727272727</v>
      </c>
      <c r="M438" s="138">
        <f t="shared" si="94"/>
        <v>127.27272727272727</v>
      </c>
      <c r="N438" s="138">
        <f t="shared" si="95"/>
        <v>127.27272727272727</v>
      </c>
      <c r="O438" s="138">
        <f t="shared" si="96"/>
        <v>127.27272727272727</v>
      </c>
      <c r="P438" s="138">
        <f t="shared" si="91"/>
        <v>107.69230769230769</v>
      </c>
      <c r="Q438" s="138">
        <f t="shared" si="92"/>
        <v>100</v>
      </c>
    </row>
    <row r="439" spans="1:17" ht="16.5" customHeight="1">
      <c r="A439" s="217">
        <v>12</v>
      </c>
      <c r="B439" s="218" t="s">
        <v>212</v>
      </c>
      <c r="C439" s="12">
        <v>4</v>
      </c>
      <c r="D439" s="12">
        <v>4</v>
      </c>
      <c r="E439" s="12">
        <v>4</v>
      </c>
      <c r="F439" s="12">
        <v>4</v>
      </c>
      <c r="G439" s="12">
        <v>4</v>
      </c>
      <c r="H439" s="12">
        <v>4</v>
      </c>
      <c r="I439" s="12">
        <v>4</v>
      </c>
      <c r="J439" s="12">
        <v>4</v>
      </c>
      <c r="K439" s="138">
        <f t="shared" si="90"/>
        <v>100</v>
      </c>
      <c r="L439" s="138">
        <f t="shared" si="93"/>
        <v>100</v>
      </c>
      <c r="M439" s="138">
        <f t="shared" si="94"/>
        <v>100</v>
      </c>
      <c r="N439" s="138">
        <f t="shared" si="95"/>
        <v>100</v>
      </c>
      <c r="O439" s="138">
        <f t="shared" si="96"/>
        <v>100</v>
      </c>
      <c r="P439" s="138">
        <f t="shared" si="91"/>
        <v>100</v>
      </c>
      <c r="Q439" s="138">
        <f t="shared" si="92"/>
        <v>100</v>
      </c>
    </row>
    <row r="440" spans="1:17" ht="17.25" customHeight="1">
      <c r="A440" s="217">
        <v>13</v>
      </c>
      <c r="B440" s="218" t="s">
        <v>213</v>
      </c>
      <c r="C440" s="12">
        <v>10</v>
      </c>
      <c r="D440" s="12">
        <v>11</v>
      </c>
      <c r="E440" s="12">
        <v>11</v>
      </c>
      <c r="F440" s="12">
        <v>10</v>
      </c>
      <c r="G440" s="12">
        <v>11</v>
      </c>
      <c r="H440" s="12">
        <v>11</v>
      </c>
      <c r="I440" s="12">
        <v>11.5</v>
      </c>
      <c r="J440" s="12">
        <v>12.7</v>
      </c>
      <c r="K440" s="138">
        <f t="shared" si="90"/>
        <v>127</v>
      </c>
      <c r="L440" s="138">
        <f t="shared" si="93"/>
        <v>115.45454545454545</v>
      </c>
      <c r="M440" s="138">
        <f t="shared" si="94"/>
        <v>115.45454545454545</v>
      </c>
      <c r="N440" s="138">
        <f t="shared" si="95"/>
        <v>127</v>
      </c>
      <c r="O440" s="138">
        <f t="shared" si="96"/>
        <v>115.45454545454545</v>
      </c>
      <c r="P440" s="138">
        <f t="shared" si="91"/>
        <v>115.45454545454545</v>
      </c>
      <c r="Q440" s="138">
        <f t="shared" si="92"/>
        <v>110.43478260869564</v>
      </c>
    </row>
    <row r="441" spans="1:17" ht="16.5" customHeight="1">
      <c r="A441" s="217">
        <v>14</v>
      </c>
      <c r="B441" s="218" t="s">
        <v>214</v>
      </c>
      <c r="C441" s="12">
        <v>7</v>
      </c>
      <c r="D441" s="12">
        <v>9</v>
      </c>
      <c r="E441" s="12">
        <v>9</v>
      </c>
      <c r="F441" s="12">
        <v>9</v>
      </c>
      <c r="G441" s="12">
        <v>9.5</v>
      </c>
      <c r="H441" s="12">
        <v>10</v>
      </c>
      <c r="I441" s="12">
        <v>10</v>
      </c>
      <c r="J441" s="12">
        <v>9.5</v>
      </c>
      <c r="K441" s="138">
        <f t="shared" si="90"/>
        <v>135.71428571428572</v>
      </c>
      <c r="L441" s="138">
        <f t="shared" si="93"/>
        <v>105.55555555555556</v>
      </c>
      <c r="M441" s="138">
        <f t="shared" si="94"/>
        <v>105.55555555555556</v>
      </c>
      <c r="N441" s="138">
        <f t="shared" si="95"/>
        <v>105.55555555555556</v>
      </c>
      <c r="O441" s="138">
        <f t="shared" si="96"/>
        <v>100</v>
      </c>
      <c r="P441" s="138">
        <f t="shared" si="91"/>
        <v>95</v>
      </c>
      <c r="Q441" s="138">
        <f t="shared" si="92"/>
        <v>95</v>
      </c>
    </row>
    <row r="442" spans="1:17" ht="18" customHeight="1">
      <c r="A442" s="220">
        <v>15</v>
      </c>
      <c r="B442" s="218" t="s">
        <v>215</v>
      </c>
      <c r="C442" s="12">
        <v>30</v>
      </c>
      <c r="D442" s="12">
        <v>33</v>
      </c>
      <c r="E442" s="12">
        <v>35</v>
      </c>
      <c r="F442" s="12">
        <v>35</v>
      </c>
      <c r="G442" s="12">
        <v>32</v>
      </c>
      <c r="H442" s="12">
        <v>32</v>
      </c>
      <c r="I442" s="12">
        <v>30</v>
      </c>
      <c r="J442" s="12">
        <v>30</v>
      </c>
      <c r="K442" s="138">
        <f t="shared" si="90"/>
        <v>100</v>
      </c>
      <c r="L442" s="138">
        <f t="shared" si="93"/>
        <v>90.909090909090907</v>
      </c>
      <c r="M442" s="138">
        <f t="shared" si="94"/>
        <v>85.714285714285708</v>
      </c>
      <c r="N442" s="138">
        <f t="shared" si="95"/>
        <v>85.714285714285708</v>
      </c>
      <c r="O442" s="138">
        <f t="shared" si="96"/>
        <v>93.75</v>
      </c>
      <c r="P442" s="138">
        <f t="shared" si="91"/>
        <v>93.75</v>
      </c>
      <c r="Q442" s="138">
        <f t="shared" si="92"/>
        <v>100</v>
      </c>
    </row>
    <row r="443" spans="1:17" ht="17.25" customHeight="1">
      <c r="A443" s="220">
        <v>16</v>
      </c>
      <c r="B443" s="218" t="s">
        <v>216</v>
      </c>
      <c r="C443" s="12">
        <v>35</v>
      </c>
      <c r="D443" s="12">
        <v>35</v>
      </c>
      <c r="E443" s="12">
        <v>35</v>
      </c>
      <c r="F443" s="12">
        <v>35</v>
      </c>
      <c r="G443" s="12">
        <v>35</v>
      </c>
      <c r="H443" s="12">
        <v>35</v>
      </c>
      <c r="I443" s="12">
        <v>35</v>
      </c>
      <c r="J443" s="12">
        <v>35</v>
      </c>
      <c r="K443" s="138">
        <f t="shared" si="90"/>
        <v>100</v>
      </c>
      <c r="L443" s="138">
        <f t="shared" si="93"/>
        <v>100</v>
      </c>
      <c r="M443" s="138">
        <f t="shared" si="94"/>
        <v>100</v>
      </c>
      <c r="N443" s="138">
        <f t="shared" si="95"/>
        <v>100</v>
      </c>
      <c r="O443" s="138">
        <f t="shared" si="96"/>
        <v>100</v>
      </c>
      <c r="P443" s="138">
        <f t="shared" si="91"/>
        <v>100</v>
      </c>
      <c r="Q443" s="138">
        <f t="shared" si="92"/>
        <v>100</v>
      </c>
    </row>
    <row r="444" spans="1:17" ht="17.25" customHeight="1">
      <c r="A444" s="220">
        <v>17</v>
      </c>
      <c r="B444" s="218" t="s">
        <v>217</v>
      </c>
      <c r="C444" s="12">
        <v>5.2</v>
      </c>
      <c r="D444" s="12">
        <v>5</v>
      </c>
      <c r="E444" s="12">
        <v>4.8</v>
      </c>
      <c r="F444" s="12">
        <v>4.8</v>
      </c>
      <c r="G444" s="12">
        <v>4.8</v>
      </c>
      <c r="H444" s="12">
        <v>4.7</v>
      </c>
      <c r="I444" s="12">
        <v>4.7</v>
      </c>
      <c r="J444" s="12">
        <v>4.7</v>
      </c>
      <c r="K444" s="138">
        <f t="shared" si="90"/>
        <v>90.384615384615387</v>
      </c>
      <c r="L444" s="138">
        <f t="shared" si="93"/>
        <v>94</v>
      </c>
      <c r="M444" s="138">
        <f t="shared" si="94"/>
        <v>97.916666666666671</v>
      </c>
      <c r="N444" s="138">
        <f t="shared" si="95"/>
        <v>97.916666666666671</v>
      </c>
      <c r="O444" s="138">
        <f t="shared" si="96"/>
        <v>97.916666666666671</v>
      </c>
      <c r="P444" s="138">
        <f t="shared" si="91"/>
        <v>100</v>
      </c>
      <c r="Q444" s="138">
        <f t="shared" si="92"/>
        <v>100</v>
      </c>
    </row>
    <row r="445" spans="1:17" ht="17.25" customHeight="1">
      <c r="A445" s="220">
        <v>18</v>
      </c>
      <c r="B445" s="218" t="s">
        <v>218</v>
      </c>
      <c r="C445" s="12">
        <v>3.5</v>
      </c>
      <c r="D445" s="12">
        <v>3.5</v>
      </c>
      <c r="E445" s="12">
        <v>3.5</v>
      </c>
      <c r="F445" s="12">
        <v>3.5</v>
      </c>
      <c r="G445" s="12">
        <v>3.5</v>
      </c>
      <c r="H445" s="12">
        <v>3.5</v>
      </c>
      <c r="I445" s="12">
        <v>3.5</v>
      </c>
      <c r="J445" s="12">
        <v>3.5</v>
      </c>
      <c r="K445" s="138">
        <f t="shared" si="90"/>
        <v>100</v>
      </c>
      <c r="L445" s="138">
        <f t="shared" si="93"/>
        <v>100</v>
      </c>
      <c r="M445" s="138">
        <f t="shared" si="94"/>
        <v>100</v>
      </c>
      <c r="N445" s="138">
        <f t="shared" si="95"/>
        <v>100</v>
      </c>
      <c r="O445" s="138">
        <f t="shared" si="96"/>
        <v>100</v>
      </c>
      <c r="P445" s="138">
        <f t="shared" si="91"/>
        <v>100</v>
      </c>
      <c r="Q445" s="138">
        <f t="shared" si="92"/>
        <v>100</v>
      </c>
    </row>
    <row r="446" spans="1:17" ht="17.25" customHeight="1">
      <c r="A446" s="220">
        <v>19</v>
      </c>
      <c r="B446" s="218" t="s">
        <v>219</v>
      </c>
      <c r="C446" s="12">
        <v>13</v>
      </c>
      <c r="D446" s="12">
        <v>13</v>
      </c>
      <c r="E446" s="12">
        <v>13</v>
      </c>
      <c r="F446" s="12">
        <v>13</v>
      </c>
      <c r="G446" s="12">
        <v>13</v>
      </c>
      <c r="H446" s="12">
        <v>15</v>
      </c>
      <c r="I446" s="12">
        <v>13</v>
      </c>
      <c r="J446" s="12">
        <v>13</v>
      </c>
      <c r="K446" s="138">
        <f t="shared" si="90"/>
        <v>100</v>
      </c>
      <c r="L446" s="138">
        <f t="shared" si="93"/>
        <v>100</v>
      </c>
      <c r="M446" s="138">
        <f t="shared" si="94"/>
        <v>100</v>
      </c>
      <c r="N446" s="138">
        <f t="shared" si="95"/>
        <v>100</v>
      </c>
      <c r="O446" s="138">
        <f t="shared" si="96"/>
        <v>100</v>
      </c>
      <c r="P446" s="138">
        <f t="shared" si="91"/>
        <v>86.666666666666671</v>
      </c>
      <c r="Q446" s="138">
        <f t="shared" si="92"/>
        <v>100</v>
      </c>
    </row>
    <row r="447" spans="1:17" ht="17.25" customHeight="1">
      <c r="A447" s="220">
        <v>20</v>
      </c>
      <c r="B447" s="218" t="s">
        <v>220</v>
      </c>
      <c r="C447" s="12">
        <v>17</v>
      </c>
      <c r="D447" s="12">
        <v>15</v>
      </c>
      <c r="E447" s="12">
        <v>15</v>
      </c>
      <c r="F447" s="12">
        <v>15</v>
      </c>
      <c r="G447" s="12">
        <v>15</v>
      </c>
      <c r="H447" s="12">
        <v>15</v>
      </c>
      <c r="I447" s="12">
        <v>15</v>
      </c>
      <c r="J447" s="12">
        <v>15</v>
      </c>
      <c r="K447" s="138">
        <f t="shared" si="90"/>
        <v>88.235294117647058</v>
      </c>
      <c r="L447" s="138">
        <f t="shared" si="93"/>
        <v>100</v>
      </c>
      <c r="M447" s="138">
        <f t="shared" si="94"/>
        <v>100</v>
      </c>
      <c r="N447" s="138">
        <f t="shared" si="95"/>
        <v>100</v>
      </c>
      <c r="O447" s="138">
        <f t="shared" si="96"/>
        <v>100</v>
      </c>
      <c r="P447" s="138">
        <f t="shared" si="91"/>
        <v>100</v>
      </c>
      <c r="Q447" s="138">
        <f t="shared" si="92"/>
        <v>100</v>
      </c>
    </row>
    <row r="448" spans="1:17" ht="16.5" customHeight="1">
      <c r="A448" s="220">
        <v>21</v>
      </c>
      <c r="B448" s="218" t="s">
        <v>221</v>
      </c>
      <c r="C448" s="12">
        <v>16</v>
      </c>
      <c r="D448" s="12">
        <v>14</v>
      </c>
      <c r="E448" s="12">
        <v>13</v>
      </c>
      <c r="F448" s="12">
        <v>13</v>
      </c>
      <c r="G448" s="12">
        <v>14</v>
      </c>
      <c r="H448" s="12">
        <v>14</v>
      </c>
      <c r="I448" s="12">
        <v>15</v>
      </c>
      <c r="J448" s="12">
        <v>14</v>
      </c>
      <c r="K448" s="138">
        <f t="shared" si="90"/>
        <v>87.5</v>
      </c>
      <c r="L448" s="138">
        <f t="shared" si="93"/>
        <v>100</v>
      </c>
      <c r="M448" s="138">
        <f t="shared" si="94"/>
        <v>107.69230769230769</v>
      </c>
      <c r="N448" s="138">
        <f t="shared" si="95"/>
        <v>107.69230769230769</v>
      </c>
      <c r="O448" s="138">
        <f t="shared" si="96"/>
        <v>100</v>
      </c>
      <c r="P448" s="138">
        <f t="shared" si="91"/>
        <v>100</v>
      </c>
      <c r="Q448" s="138">
        <f t="shared" si="92"/>
        <v>93.333333333333329</v>
      </c>
    </row>
    <row r="449" spans="1:17" ht="31.5">
      <c r="A449" s="220">
        <v>22</v>
      </c>
      <c r="B449" s="221" t="s">
        <v>222</v>
      </c>
      <c r="C449" s="12">
        <v>3</v>
      </c>
      <c r="D449" s="12">
        <v>3</v>
      </c>
      <c r="E449" s="12">
        <v>3</v>
      </c>
      <c r="F449" s="12">
        <v>3</v>
      </c>
      <c r="G449" s="12">
        <v>3</v>
      </c>
      <c r="H449" s="12">
        <v>3</v>
      </c>
      <c r="I449" s="12">
        <v>3</v>
      </c>
      <c r="J449" s="12">
        <v>3</v>
      </c>
      <c r="K449" s="138">
        <f t="shared" si="90"/>
        <v>100</v>
      </c>
      <c r="L449" s="138">
        <f t="shared" si="93"/>
        <v>100</v>
      </c>
      <c r="M449" s="138">
        <f t="shared" si="94"/>
        <v>100</v>
      </c>
      <c r="N449" s="138">
        <f t="shared" si="95"/>
        <v>100</v>
      </c>
      <c r="O449" s="138">
        <f t="shared" si="96"/>
        <v>100</v>
      </c>
      <c r="P449" s="138">
        <f t="shared" si="91"/>
        <v>100</v>
      </c>
      <c r="Q449" s="138">
        <f t="shared" si="92"/>
        <v>100</v>
      </c>
    </row>
    <row r="450" spans="1:17" ht="17.25" customHeight="1">
      <c r="A450" s="220">
        <v>23</v>
      </c>
      <c r="B450" s="218" t="s">
        <v>223</v>
      </c>
      <c r="C450" s="12">
        <v>16</v>
      </c>
      <c r="D450" s="12">
        <v>32</v>
      </c>
      <c r="E450" s="12">
        <v>32</v>
      </c>
      <c r="F450" s="12">
        <v>32</v>
      </c>
      <c r="G450" s="12">
        <v>32</v>
      </c>
      <c r="H450" s="12">
        <v>32</v>
      </c>
      <c r="I450" s="12">
        <v>32</v>
      </c>
      <c r="J450" s="12">
        <v>16</v>
      </c>
      <c r="K450" s="138">
        <f t="shared" si="90"/>
        <v>100</v>
      </c>
      <c r="L450" s="138">
        <f t="shared" si="93"/>
        <v>50</v>
      </c>
      <c r="M450" s="138">
        <f t="shared" si="94"/>
        <v>50</v>
      </c>
      <c r="N450" s="138">
        <f t="shared" si="95"/>
        <v>50</v>
      </c>
      <c r="O450" s="138">
        <f t="shared" si="96"/>
        <v>50</v>
      </c>
      <c r="P450" s="138">
        <f t="shared" si="91"/>
        <v>50</v>
      </c>
      <c r="Q450" s="138">
        <f t="shared" si="92"/>
        <v>50</v>
      </c>
    </row>
    <row r="451" spans="1:17" ht="17.25" customHeight="1">
      <c r="A451" s="220">
        <v>24</v>
      </c>
      <c r="B451" s="218" t="s">
        <v>254</v>
      </c>
      <c r="C451" s="12"/>
      <c r="D451" s="12">
        <v>4.0999999999999996</v>
      </c>
      <c r="E451" s="12">
        <v>4.0999999999999996</v>
      </c>
      <c r="F451" s="12">
        <v>4.0999999999999996</v>
      </c>
      <c r="G451" s="12">
        <v>4.3</v>
      </c>
      <c r="H451" s="12">
        <v>4.5999999999999996</v>
      </c>
      <c r="I451" s="12">
        <v>4.7</v>
      </c>
      <c r="J451" s="12">
        <v>4.7</v>
      </c>
      <c r="K451" s="138"/>
      <c r="L451" s="138">
        <f t="shared" si="93"/>
        <v>114.63414634146343</v>
      </c>
      <c r="M451" s="138">
        <f t="shared" si="94"/>
        <v>114.63414634146343</v>
      </c>
      <c r="N451" s="138">
        <f t="shared" si="95"/>
        <v>114.63414634146343</v>
      </c>
      <c r="O451" s="138">
        <f t="shared" si="96"/>
        <v>109.30232558139537</v>
      </c>
      <c r="P451" s="138">
        <f t="shared" si="91"/>
        <v>102.17391304347827</v>
      </c>
      <c r="Q451" s="138">
        <f t="shared" si="92"/>
        <v>100</v>
      </c>
    </row>
    <row r="452" spans="1:17" ht="17.25" customHeight="1">
      <c r="A452" s="220">
        <v>25</v>
      </c>
      <c r="B452" s="218" t="s">
        <v>10</v>
      </c>
      <c r="C452" s="12">
        <v>5.5</v>
      </c>
      <c r="D452" s="12">
        <v>6.2</v>
      </c>
      <c r="E452" s="12">
        <v>6</v>
      </c>
      <c r="F452" s="12">
        <v>6.1</v>
      </c>
      <c r="G452" s="12">
        <v>7.5</v>
      </c>
      <c r="H452" s="12">
        <v>8.6999999999999993</v>
      </c>
      <c r="I452" s="12">
        <v>8.6999999999999993</v>
      </c>
      <c r="J452" s="12">
        <v>8.8000000000000007</v>
      </c>
      <c r="K452" s="138">
        <f>J452/C452*100</f>
        <v>160</v>
      </c>
      <c r="L452" s="138">
        <f t="shared" si="93"/>
        <v>141.93548387096774</v>
      </c>
      <c r="M452" s="138">
        <f t="shared" si="94"/>
        <v>146.66666666666669</v>
      </c>
      <c r="N452" s="138">
        <f t="shared" si="95"/>
        <v>144.26229508196724</v>
      </c>
      <c r="O452" s="138">
        <f t="shared" si="96"/>
        <v>117.33333333333333</v>
      </c>
      <c r="P452" s="138">
        <f t="shared" si="91"/>
        <v>101.14942528735634</v>
      </c>
      <c r="Q452" s="138">
        <f t="shared" si="92"/>
        <v>101.14942528735634</v>
      </c>
    </row>
    <row r="453" spans="1:17" ht="48" customHeight="1">
      <c r="A453" s="222"/>
      <c r="B453" s="221" t="s">
        <v>224</v>
      </c>
      <c r="C453" s="12"/>
      <c r="D453" s="12"/>
      <c r="E453" s="12"/>
      <c r="F453" s="12"/>
      <c r="G453" s="12"/>
      <c r="H453" s="12"/>
      <c r="I453" s="12"/>
      <c r="J453" s="12"/>
      <c r="K453" s="138"/>
      <c r="L453" s="138"/>
      <c r="M453" s="138"/>
      <c r="N453" s="138"/>
      <c r="O453" s="138"/>
      <c r="P453" s="138"/>
      <c r="Q453" s="138"/>
    </row>
    <row r="454" spans="1:17" ht="17.25" customHeight="1">
      <c r="A454" s="222"/>
      <c r="B454" s="218" t="s">
        <v>225</v>
      </c>
      <c r="C454" s="203">
        <v>10.23</v>
      </c>
      <c r="D454" s="203">
        <v>11.31</v>
      </c>
      <c r="E454" s="203">
        <v>11.31</v>
      </c>
      <c r="F454" s="203">
        <v>11.31</v>
      </c>
      <c r="G454" s="203">
        <v>11.31</v>
      </c>
      <c r="H454" s="203">
        <v>11.31</v>
      </c>
      <c r="I454" s="203">
        <v>11.32</v>
      </c>
      <c r="J454" s="203">
        <v>11.32</v>
      </c>
      <c r="K454" s="138">
        <f>J454/C454*100</f>
        <v>110.65493646138806</v>
      </c>
      <c r="L454" s="138">
        <f>J454/D454*100</f>
        <v>100.08841732979663</v>
      </c>
      <c r="M454" s="138">
        <f>J454/E454*100</f>
        <v>100.08841732979663</v>
      </c>
      <c r="N454" s="138">
        <f>J454/F454*100</f>
        <v>100.08841732979663</v>
      </c>
      <c r="O454" s="138">
        <f>J454/G454*100</f>
        <v>100.08841732979663</v>
      </c>
      <c r="P454" s="138">
        <f t="shared" si="91"/>
        <v>100.08841732979663</v>
      </c>
      <c r="Q454" s="138">
        <f t="shared" si="92"/>
        <v>100</v>
      </c>
    </row>
    <row r="455" spans="1:17" ht="17.25" customHeight="1">
      <c r="A455" s="222"/>
      <c r="B455" s="218" t="s">
        <v>226</v>
      </c>
      <c r="C455" s="12">
        <v>10.26</v>
      </c>
      <c r="D455" s="12">
        <v>11.33</v>
      </c>
      <c r="E455" s="12">
        <v>11.33</v>
      </c>
      <c r="F455" s="12">
        <v>11.33</v>
      </c>
      <c r="G455" s="12">
        <v>11.33</v>
      </c>
      <c r="H455" s="12">
        <v>11.33</v>
      </c>
      <c r="I455" s="12">
        <v>11.34</v>
      </c>
      <c r="J455" s="12">
        <v>11.34</v>
      </c>
      <c r="K455" s="138">
        <f>J455/C455*100</f>
        <v>110.5263157894737</v>
      </c>
      <c r="L455" s="138">
        <f>J455/D455*100</f>
        <v>100.08826125330978</v>
      </c>
      <c r="M455" s="138">
        <f>J455/E455*100</f>
        <v>100.08826125330978</v>
      </c>
      <c r="N455" s="138">
        <f>J455/F455*100</f>
        <v>100.08826125330978</v>
      </c>
      <c r="O455" s="138">
        <f>J455/G455*100</f>
        <v>100.08826125330978</v>
      </c>
      <c r="P455" s="138">
        <f t="shared" si="91"/>
        <v>100.08826125330978</v>
      </c>
      <c r="Q455" s="138">
        <f t="shared" si="92"/>
        <v>100</v>
      </c>
    </row>
    <row r="456" spans="1:17" ht="15" customHeight="1">
      <c r="B456" s="245"/>
      <c r="C456" s="198"/>
      <c r="D456" s="246">
        <v>45</v>
      </c>
      <c r="E456" s="246"/>
      <c r="F456" s="246"/>
      <c r="G456" s="246"/>
      <c r="H456" s="246"/>
      <c r="I456" s="246"/>
      <c r="J456" s="246"/>
      <c r="K456" s="198"/>
      <c r="L456" s="198"/>
      <c r="M456" s="198"/>
      <c r="N456" s="198"/>
      <c r="O456" s="198"/>
      <c r="P456" s="198"/>
      <c r="Q456" s="198"/>
    </row>
    <row r="457" spans="1:17" ht="26.25" customHeight="1">
      <c r="B457" s="205"/>
      <c r="C457" s="194" t="s">
        <v>227</v>
      </c>
      <c r="K457" s="206"/>
      <c r="L457" s="206"/>
      <c r="M457" s="206"/>
      <c r="N457" s="206"/>
      <c r="O457" s="206"/>
      <c r="P457" s="206"/>
      <c r="Q457" s="206"/>
    </row>
    <row r="458" spans="1:17" ht="17.25" customHeight="1">
      <c r="B458" s="205"/>
      <c r="C458" s="206" t="s">
        <v>269</v>
      </c>
    </row>
    <row r="459" spans="1:17" ht="9" customHeight="1">
      <c r="B459" s="205"/>
    </row>
    <row r="460" spans="1:17" ht="12" customHeight="1">
      <c r="A460" s="198"/>
      <c r="B460" s="207"/>
      <c r="K460" s="208"/>
      <c r="L460" s="208"/>
      <c r="M460" s="208"/>
      <c r="N460" s="208" t="s">
        <v>228</v>
      </c>
      <c r="O460" s="208"/>
      <c r="P460" s="208"/>
      <c r="Q460" s="208"/>
    </row>
    <row r="461" spans="1:17" ht="16.5" customHeight="1">
      <c r="A461" s="209"/>
      <c r="B461" s="210"/>
      <c r="C461" s="259" t="s">
        <v>235</v>
      </c>
      <c r="D461" s="259"/>
      <c r="E461" s="259"/>
      <c r="F461" s="259"/>
      <c r="G461" s="259"/>
      <c r="H461" s="259"/>
      <c r="I461" s="259"/>
      <c r="J461" s="259"/>
      <c r="K461" s="252" t="str">
        <f>K10</f>
        <v>03.05.2021 в % к</v>
      </c>
      <c r="L461" s="253"/>
      <c r="M461" s="253"/>
      <c r="N461" s="253"/>
      <c r="O461" s="253"/>
      <c r="P461" s="253"/>
      <c r="Q461" s="254"/>
    </row>
    <row r="462" spans="1:17" ht="14.25" customHeight="1">
      <c r="A462" s="211"/>
      <c r="B462" s="212"/>
      <c r="C462" s="255" t="s">
        <v>251</v>
      </c>
      <c r="D462" s="256"/>
      <c r="E462" s="257"/>
      <c r="F462" s="255" t="s">
        <v>250</v>
      </c>
      <c r="G462" s="256"/>
      <c r="H462" s="256"/>
      <c r="I462" s="256"/>
      <c r="J462" s="257"/>
      <c r="K462" s="255" t="s">
        <v>251</v>
      </c>
      <c r="L462" s="256"/>
      <c r="M462" s="257"/>
      <c r="N462" s="255" t="s">
        <v>250</v>
      </c>
      <c r="O462" s="256"/>
      <c r="P462" s="256"/>
      <c r="Q462" s="257"/>
    </row>
    <row r="463" spans="1:17" ht="17.25" customHeight="1">
      <c r="A463" s="213"/>
      <c r="B463" s="214"/>
      <c r="C463" s="11" t="s">
        <v>285</v>
      </c>
      <c r="D463" s="11" t="s">
        <v>247</v>
      </c>
      <c r="E463" s="11" t="s">
        <v>248</v>
      </c>
      <c r="F463" s="11" t="s">
        <v>249</v>
      </c>
      <c r="G463" s="11" t="s">
        <v>253</v>
      </c>
      <c r="H463" s="11" t="s">
        <v>255</v>
      </c>
      <c r="I463" s="11" t="s">
        <v>283</v>
      </c>
      <c r="J463" s="11">
        <f>J20</f>
        <v>4.2</v>
      </c>
      <c r="K463" s="11" t="str">
        <f t="shared" ref="K463:Q463" si="97">C463</f>
        <v>12.05</v>
      </c>
      <c r="L463" s="200" t="str">
        <f t="shared" si="97"/>
        <v>7.12</v>
      </c>
      <c r="M463" s="200" t="str">
        <f t="shared" si="97"/>
        <v>28.12</v>
      </c>
      <c r="N463" s="200" t="str">
        <f t="shared" si="97"/>
        <v>4.01</v>
      </c>
      <c r="O463" s="200" t="str">
        <f t="shared" si="97"/>
        <v>1.03</v>
      </c>
      <c r="P463" s="200" t="str">
        <f t="shared" si="97"/>
        <v>5.04</v>
      </c>
      <c r="Q463" s="200" t="str">
        <f t="shared" si="97"/>
        <v>3.05</v>
      </c>
    </row>
    <row r="464" spans="1:17" ht="17.25" customHeight="1">
      <c r="A464" s="250">
        <v>1</v>
      </c>
      <c r="B464" s="216" t="s">
        <v>281</v>
      </c>
      <c r="C464" s="12">
        <v>5</v>
      </c>
      <c r="D464" s="12">
        <v>3.3</v>
      </c>
      <c r="E464" s="12">
        <v>3.3</v>
      </c>
      <c r="F464" s="12">
        <v>3.4</v>
      </c>
      <c r="G464" s="12">
        <v>4.5</v>
      </c>
      <c r="H464" s="12">
        <v>4.5</v>
      </c>
      <c r="I464" s="12">
        <v>5</v>
      </c>
      <c r="J464" s="12">
        <v>4.5</v>
      </c>
      <c r="K464" s="138">
        <f>J464/C464*100</f>
        <v>90</v>
      </c>
      <c r="L464" s="138">
        <f>J464/D464*100</f>
        <v>136.36363636363637</v>
      </c>
      <c r="M464" s="138">
        <f>J464/E464*100</f>
        <v>136.36363636363637</v>
      </c>
      <c r="N464" s="138">
        <f>J464/F464*100</f>
        <v>132.35294117647058</v>
      </c>
      <c r="O464" s="138">
        <f>J464/G464*100</f>
        <v>100</v>
      </c>
      <c r="P464" s="138">
        <f>J464/H464*100</f>
        <v>100</v>
      </c>
      <c r="Q464" s="138">
        <f>J464/I464*100</f>
        <v>90</v>
      </c>
    </row>
    <row r="465" spans="1:17" ht="17.25" customHeight="1">
      <c r="A465" s="251"/>
      <c r="B465" s="216" t="s">
        <v>282</v>
      </c>
      <c r="C465" s="12"/>
      <c r="D465" s="12"/>
      <c r="E465" s="12"/>
      <c r="F465" s="12"/>
      <c r="G465" s="12"/>
      <c r="H465" s="12"/>
      <c r="I465" s="12">
        <v>6</v>
      </c>
      <c r="J465" s="12">
        <v>4.5</v>
      </c>
      <c r="K465" s="201" t="e">
        <f>J465/C465*100</f>
        <v>#DIV/0!</v>
      </c>
      <c r="L465" s="201" t="e">
        <f>J465/D465*100</f>
        <v>#DIV/0!</v>
      </c>
      <c r="M465" s="201" t="e">
        <f>J465/E465*100</f>
        <v>#DIV/0!</v>
      </c>
      <c r="N465" s="201" t="e">
        <f>J465/F465*100</f>
        <v>#DIV/0!</v>
      </c>
      <c r="O465" s="201" t="e">
        <f>J465/G465*100</f>
        <v>#DIV/0!</v>
      </c>
      <c r="P465" s="201" t="e">
        <f>J465/H465*100</f>
        <v>#DIV/0!</v>
      </c>
      <c r="Q465" s="138">
        <f>J465/I465*100</f>
        <v>75</v>
      </c>
    </row>
    <row r="466" spans="1:17" ht="16.5" customHeight="1">
      <c r="A466" s="217">
        <v>2</v>
      </c>
      <c r="B466" s="218" t="s">
        <v>203</v>
      </c>
      <c r="C466" s="12">
        <v>2</v>
      </c>
      <c r="D466" s="12">
        <v>2</v>
      </c>
      <c r="E466" s="12">
        <v>1.8</v>
      </c>
      <c r="F466" s="12">
        <v>1.8</v>
      </c>
      <c r="G466" s="12">
        <v>2</v>
      </c>
      <c r="H466" s="12">
        <v>2</v>
      </c>
      <c r="I466" s="12">
        <v>3</v>
      </c>
      <c r="J466" s="12">
        <v>2.5</v>
      </c>
      <c r="K466" s="138">
        <f t="shared" ref="K466:K488" si="98">J466/C466*100</f>
        <v>125</v>
      </c>
      <c r="L466" s="138">
        <f>J466/D466*100</f>
        <v>125</v>
      </c>
      <c r="M466" s="138">
        <f>J466/E466*100</f>
        <v>138.88888888888889</v>
      </c>
      <c r="N466" s="138">
        <f>J466/F466*100</f>
        <v>138.88888888888889</v>
      </c>
      <c r="O466" s="138">
        <f>J466/G466*100</f>
        <v>125</v>
      </c>
      <c r="P466" s="138">
        <f t="shared" ref="P466:P493" si="99">J466/H466*100</f>
        <v>125</v>
      </c>
      <c r="Q466" s="138">
        <f t="shared" ref="Q466:Q493" si="100">J466/I466*100</f>
        <v>83.333333333333343</v>
      </c>
    </row>
    <row r="467" spans="1:17" ht="16.5" customHeight="1">
      <c r="A467" s="248">
        <v>3</v>
      </c>
      <c r="B467" s="222" t="s">
        <v>256</v>
      </c>
      <c r="C467" s="12">
        <v>2</v>
      </c>
      <c r="D467" s="12">
        <v>2.5</v>
      </c>
      <c r="E467" s="12">
        <v>2.5</v>
      </c>
      <c r="F467" s="12">
        <v>2.5</v>
      </c>
      <c r="G467" s="12">
        <v>1.8</v>
      </c>
      <c r="H467" s="12">
        <v>1.8</v>
      </c>
      <c r="I467" s="12">
        <v>1.5</v>
      </c>
      <c r="J467" s="12">
        <v>1.5</v>
      </c>
      <c r="K467" s="138">
        <f t="shared" si="98"/>
        <v>75</v>
      </c>
      <c r="L467" s="138">
        <f>J467/D467*100</f>
        <v>60</v>
      </c>
      <c r="M467" s="138">
        <f>J467/E467*100</f>
        <v>60</v>
      </c>
      <c r="N467" s="138">
        <f>J467/F467*100</f>
        <v>60</v>
      </c>
      <c r="O467" s="138">
        <f>J467/G467*100</f>
        <v>83.333333333333329</v>
      </c>
      <c r="P467" s="138">
        <f t="shared" si="99"/>
        <v>83.333333333333329</v>
      </c>
      <c r="Q467" s="138">
        <f t="shared" si="100"/>
        <v>100</v>
      </c>
    </row>
    <row r="468" spans="1:17" ht="17.25" customHeight="1">
      <c r="A468" s="249"/>
      <c r="B468" s="194" t="s">
        <v>245</v>
      </c>
      <c r="C468" s="12"/>
      <c r="D468" s="12"/>
      <c r="E468" s="12"/>
      <c r="F468" s="12"/>
      <c r="G468" s="12"/>
      <c r="H468" s="12"/>
      <c r="I468" s="12">
        <v>2</v>
      </c>
      <c r="J468" s="12">
        <v>1.6</v>
      </c>
      <c r="K468" s="201" t="e">
        <f t="shared" si="98"/>
        <v>#DIV/0!</v>
      </c>
      <c r="L468" s="138"/>
      <c r="M468" s="138"/>
      <c r="N468" s="138"/>
      <c r="O468" s="138"/>
      <c r="P468" s="138"/>
      <c r="Q468" s="138">
        <f t="shared" si="100"/>
        <v>80</v>
      </c>
    </row>
    <row r="469" spans="1:17" ht="16.5" customHeight="1">
      <c r="A469" s="217">
        <v>4</v>
      </c>
      <c r="B469" s="218" t="s">
        <v>204</v>
      </c>
      <c r="C469" s="12">
        <v>1.6</v>
      </c>
      <c r="D469" s="12">
        <v>1.5</v>
      </c>
      <c r="E469" s="12">
        <v>1.5</v>
      </c>
      <c r="F469" s="12">
        <v>1.5</v>
      </c>
      <c r="G469" s="12">
        <v>1.5</v>
      </c>
      <c r="H469" s="12">
        <v>3.3</v>
      </c>
      <c r="I469" s="12">
        <v>5</v>
      </c>
      <c r="J469" s="12">
        <v>4.5</v>
      </c>
      <c r="K469" s="138">
        <f t="shared" si="98"/>
        <v>281.25</v>
      </c>
      <c r="L469" s="138">
        <f t="shared" ref="L469:L490" si="101">J469/D469*100</f>
        <v>300</v>
      </c>
      <c r="M469" s="138">
        <f t="shared" ref="M469:M490" si="102">J469/E469*100</f>
        <v>300</v>
      </c>
      <c r="N469" s="138">
        <f t="shared" ref="N469:N490" si="103">J469/F469*100</f>
        <v>300</v>
      </c>
      <c r="O469" s="138">
        <f t="shared" ref="O469:O490" si="104">J469/G469*100</f>
        <v>300</v>
      </c>
      <c r="P469" s="138">
        <f t="shared" si="99"/>
        <v>136.36363636363637</v>
      </c>
      <c r="Q469" s="138">
        <f t="shared" si="100"/>
        <v>90</v>
      </c>
    </row>
    <row r="470" spans="1:17" ht="16.5" customHeight="1">
      <c r="A470" s="217">
        <v>5</v>
      </c>
      <c r="B470" s="218" t="s">
        <v>205</v>
      </c>
      <c r="C470" s="12">
        <v>13</v>
      </c>
      <c r="D470" s="12">
        <v>10</v>
      </c>
      <c r="E470" s="12">
        <v>12</v>
      </c>
      <c r="F470" s="12">
        <v>12</v>
      </c>
      <c r="G470" s="12">
        <v>18</v>
      </c>
      <c r="H470" s="12">
        <v>18</v>
      </c>
      <c r="I470" s="12">
        <v>20</v>
      </c>
      <c r="J470" s="12">
        <v>17</v>
      </c>
      <c r="K470" s="138">
        <f t="shared" si="98"/>
        <v>130.76923076923077</v>
      </c>
      <c r="L470" s="138">
        <f t="shared" si="101"/>
        <v>170</v>
      </c>
      <c r="M470" s="138">
        <f t="shared" si="102"/>
        <v>141.66666666666669</v>
      </c>
      <c r="N470" s="138">
        <f t="shared" si="103"/>
        <v>141.66666666666669</v>
      </c>
      <c r="O470" s="138">
        <f t="shared" si="104"/>
        <v>94.444444444444443</v>
      </c>
      <c r="P470" s="138">
        <f t="shared" si="99"/>
        <v>94.444444444444443</v>
      </c>
      <c r="Q470" s="138">
        <f t="shared" si="100"/>
        <v>85</v>
      </c>
    </row>
    <row r="471" spans="1:17" ht="16.5" customHeight="1">
      <c r="A471" s="217">
        <v>6</v>
      </c>
      <c r="B471" s="218" t="s">
        <v>206</v>
      </c>
      <c r="C471" s="12">
        <v>5</v>
      </c>
      <c r="D471" s="12">
        <v>10</v>
      </c>
      <c r="E471" s="12">
        <v>12</v>
      </c>
      <c r="F471" s="12">
        <v>12</v>
      </c>
      <c r="G471" s="12">
        <v>18</v>
      </c>
      <c r="H471" s="12">
        <v>18</v>
      </c>
      <c r="I471" s="12">
        <v>4</v>
      </c>
      <c r="J471" s="12">
        <v>4</v>
      </c>
      <c r="K471" s="138">
        <f t="shared" si="98"/>
        <v>80</v>
      </c>
      <c r="L471" s="138">
        <f t="shared" si="101"/>
        <v>40</v>
      </c>
      <c r="M471" s="138">
        <f t="shared" si="102"/>
        <v>33.333333333333329</v>
      </c>
      <c r="N471" s="138">
        <f t="shared" si="103"/>
        <v>33.333333333333329</v>
      </c>
      <c r="O471" s="138">
        <f t="shared" si="104"/>
        <v>22.222222222222221</v>
      </c>
      <c r="P471" s="138">
        <f t="shared" si="99"/>
        <v>22.222222222222221</v>
      </c>
      <c r="Q471" s="138">
        <f t="shared" si="100"/>
        <v>100</v>
      </c>
    </row>
    <row r="472" spans="1:17" ht="16.5" customHeight="1">
      <c r="A472" s="217">
        <v>7</v>
      </c>
      <c r="B472" s="218" t="s">
        <v>207</v>
      </c>
      <c r="C472" s="12">
        <v>12</v>
      </c>
      <c r="D472" s="12">
        <v>8</v>
      </c>
      <c r="E472" s="12">
        <v>7</v>
      </c>
      <c r="F472" s="12">
        <v>7</v>
      </c>
      <c r="G472" s="12">
        <v>7</v>
      </c>
      <c r="H472" s="12">
        <v>7</v>
      </c>
      <c r="I472" s="12">
        <v>7</v>
      </c>
      <c r="J472" s="12">
        <v>10</v>
      </c>
      <c r="K472" s="138">
        <f t="shared" si="98"/>
        <v>83.333333333333343</v>
      </c>
      <c r="L472" s="138">
        <f t="shared" si="101"/>
        <v>125</v>
      </c>
      <c r="M472" s="138">
        <f t="shared" si="102"/>
        <v>142.85714285714286</v>
      </c>
      <c r="N472" s="138">
        <f t="shared" si="103"/>
        <v>142.85714285714286</v>
      </c>
      <c r="O472" s="138">
        <f t="shared" si="104"/>
        <v>142.85714285714286</v>
      </c>
      <c r="P472" s="138">
        <f t="shared" si="99"/>
        <v>142.85714285714286</v>
      </c>
      <c r="Q472" s="138">
        <f t="shared" si="100"/>
        <v>142.85714285714286</v>
      </c>
    </row>
    <row r="473" spans="1:17" ht="16.5" customHeight="1">
      <c r="A473" s="217">
        <v>8</v>
      </c>
      <c r="B473" s="218" t="s">
        <v>208</v>
      </c>
      <c r="C473" s="12">
        <v>10</v>
      </c>
      <c r="D473" s="12">
        <v>9</v>
      </c>
      <c r="E473" s="12">
        <v>9</v>
      </c>
      <c r="F473" s="12">
        <v>9</v>
      </c>
      <c r="G473" s="12">
        <v>9</v>
      </c>
      <c r="H473" s="12">
        <v>9</v>
      </c>
      <c r="I473" s="12">
        <v>10</v>
      </c>
      <c r="J473" s="12">
        <v>10</v>
      </c>
      <c r="K473" s="138">
        <f t="shared" si="98"/>
        <v>100</v>
      </c>
      <c r="L473" s="138">
        <f t="shared" si="101"/>
        <v>111.11111111111111</v>
      </c>
      <c r="M473" s="138">
        <f t="shared" si="102"/>
        <v>111.11111111111111</v>
      </c>
      <c r="N473" s="138">
        <f t="shared" si="103"/>
        <v>111.11111111111111</v>
      </c>
      <c r="O473" s="138">
        <f t="shared" si="104"/>
        <v>111.11111111111111</v>
      </c>
      <c r="P473" s="138">
        <f t="shared" si="99"/>
        <v>111.11111111111111</v>
      </c>
      <c r="Q473" s="138">
        <f t="shared" si="100"/>
        <v>100</v>
      </c>
    </row>
    <row r="474" spans="1:17" ht="17.25" customHeight="1">
      <c r="A474" s="217">
        <v>9</v>
      </c>
      <c r="B474" s="218" t="s">
        <v>209</v>
      </c>
      <c r="C474" s="12">
        <v>12</v>
      </c>
      <c r="D474" s="12">
        <v>16</v>
      </c>
      <c r="E474" s="12">
        <v>17</v>
      </c>
      <c r="F474" s="12">
        <v>17</v>
      </c>
      <c r="G474" s="12">
        <v>17</v>
      </c>
      <c r="H474" s="12">
        <v>20</v>
      </c>
      <c r="I474" s="12">
        <v>22</v>
      </c>
      <c r="J474" s="12">
        <v>22</v>
      </c>
      <c r="K474" s="138">
        <f t="shared" si="98"/>
        <v>183.33333333333331</v>
      </c>
      <c r="L474" s="138">
        <f t="shared" si="101"/>
        <v>137.5</v>
      </c>
      <c r="M474" s="138">
        <f t="shared" si="102"/>
        <v>129.41176470588235</v>
      </c>
      <c r="N474" s="138">
        <f t="shared" si="103"/>
        <v>129.41176470588235</v>
      </c>
      <c r="O474" s="138">
        <f t="shared" si="104"/>
        <v>129.41176470588235</v>
      </c>
      <c r="P474" s="138">
        <f t="shared" si="99"/>
        <v>110.00000000000001</v>
      </c>
      <c r="Q474" s="138">
        <f t="shared" si="100"/>
        <v>100</v>
      </c>
    </row>
    <row r="475" spans="1:17" ht="17.25" customHeight="1">
      <c r="A475" s="217">
        <v>10</v>
      </c>
      <c r="B475" s="218" t="s">
        <v>210</v>
      </c>
      <c r="C475" s="12">
        <v>50</v>
      </c>
      <c r="D475" s="12">
        <v>52</v>
      </c>
      <c r="E475" s="12">
        <v>52</v>
      </c>
      <c r="F475" s="12">
        <v>52</v>
      </c>
      <c r="G475" s="12">
        <v>52</v>
      </c>
      <c r="H475" s="12">
        <v>57</v>
      </c>
      <c r="I475" s="12">
        <v>60</v>
      </c>
      <c r="J475" s="12">
        <v>60</v>
      </c>
      <c r="K475" s="138">
        <f t="shared" si="98"/>
        <v>120</v>
      </c>
      <c r="L475" s="138">
        <f t="shared" si="101"/>
        <v>115.38461538461537</v>
      </c>
      <c r="M475" s="138">
        <f t="shared" si="102"/>
        <v>115.38461538461537</v>
      </c>
      <c r="N475" s="138">
        <f t="shared" si="103"/>
        <v>115.38461538461537</v>
      </c>
      <c r="O475" s="138">
        <f t="shared" si="104"/>
        <v>115.38461538461537</v>
      </c>
      <c r="P475" s="138">
        <f t="shared" si="99"/>
        <v>105.26315789473684</v>
      </c>
      <c r="Q475" s="138">
        <f t="shared" si="100"/>
        <v>100</v>
      </c>
    </row>
    <row r="476" spans="1:17" ht="17.25" customHeight="1">
      <c r="A476" s="217">
        <v>11</v>
      </c>
      <c r="B476" s="218" t="s">
        <v>211</v>
      </c>
      <c r="C476" s="12">
        <v>50</v>
      </c>
      <c r="D476" s="12">
        <v>52</v>
      </c>
      <c r="E476" s="12">
        <v>52</v>
      </c>
      <c r="F476" s="12">
        <v>52</v>
      </c>
      <c r="G476" s="12">
        <v>55</v>
      </c>
      <c r="H476" s="12">
        <v>60</v>
      </c>
      <c r="I476" s="12">
        <v>65</v>
      </c>
      <c r="J476" s="12">
        <v>65</v>
      </c>
      <c r="K476" s="138">
        <f t="shared" si="98"/>
        <v>130</v>
      </c>
      <c r="L476" s="138">
        <f t="shared" si="101"/>
        <v>125</v>
      </c>
      <c r="M476" s="138">
        <f t="shared" si="102"/>
        <v>125</v>
      </c>
      <c r="N476" s="138">
        <f t="shared" si="103"/>
        <v>125</v>
      </c>
      <c r="O476" s="138">
        <f t="shared" si="104"/>
        <v>118.18181818181819</v>
      </c>
      <c r="P476" s="138">
        <f t="shared" si="99"/>
        <v>108.33333333333333</v>
      </c>
      <c r="Q476" s="138">
        <f t="shared" si="100"/>
        <v>100</v>
      </c>
    </row>
    <row r="477" spans="1:17" ht="16.5" customHeight="1">
      <c r="A477" s="217">
        <v>12</v>
      </c>
      <c r="B477" s="218" t="s">
        <v>212</v>
      </c>
      <c r="C477" s="12">
        <v>3</v>
      </c>
      <c r="D477" s="12">
        <v>4</v>
      </c>
      <c r="E477" s="12">
        <v>5</v>
      </c>
      <c r="F477" s="12">
        <v>5</v>
      </c>
      <c r="G477" s="12">
        <v>5</v>
      </c>
      <c r="H477" s="12">
        <v>5</v>
      </c>
      <c r="I477" s="12">
        <v>4</v>
      </c>
      <c r="J477" s="12">
        <v>4</v>
      </c>
      <c r="K477" s="138">
        <f t="shared" si="98"/>
        <v>133.33333333333331</v>
      </c>
      <c r="L477" s="138">
        <f t="shared" si="101"/>
        <v>100</v>
      </c>
      <c r="M477" s="138">
        <f t="shared" si="102"/>
        <v>80</v>
      </c>
      <c r="N477" s="138">
        <f t="shared" si="103"/>
        <v>80</v>
      </c>
      <c r="O477" s="138">
        <f t="shared" si="104"/>
        <v>80</v>
      </c>
      <c r="P477" s="138">
        <f t="shared" si="99"/>
        <v>80</v>
      </c>
      <c r="Q477" s="138">
        <f t="shared" si="100"/>
        <v>100</v>
      </c>
    </row>
    <row r="478" spans="1:17" ht="17.25" customHeight="1">
      <c r="A478" s="217">
        <v>13</v>
      </c>
      <c r="B478" s="218" t="s">
        <v>213</v>
      </c>
      <c r="C478" s="12">
        <v>10</v>
      </c>
      <c r="D478" s="12">
        <v>11</v>
      </c>
      <c r="E478" s="12">
        <v>11</v>
      </c>
      <c r="F478" s="12">
        <v>11</v>
      </c>
      <c r="G478" s="12">
        <v>12</v>
      </c>
      <c r="H478" s="12">
        <v>12</v>
      </c>
      <c r="I478" s="12">
        <v>11</v>
      </c>
      <c r="J478" s="12">
        <v>13</v>
      </c>
      <c r="K478" s="138">
        <f t="shared" si="98"/>
        <v>130</v>
      </c>
      <c r="L478" s="138">
        <f t="shared" si="101"/>
        <v>118.18181818181819</v>
      </c>
      <c r="M478" s="138">
        <f t="shared" si="102"/>
        <v>118.18181818181819</v>
      </c>
      <c r="N478" s="138">
        <f t="shared" si="103"/>
        <v>118.18181818181819</v>
      </c>
      <c r="O478" s="138">
        <f t="shared" si="104"/>
        <v>108.33333333333333</v>
      </c>
      <c r="P478" s="138">
        <f t="shared" si="99"/>
        <v>108.33333333333333</v>
      </c>
      <c r="Q478" s="138">
        <f t="shared" si="100"/>
        <v>118.18181818181819</v>
      </c>
    </row>
    <row r="479" spans="1:17" ht="16.5" customHeight="1">
      <c r="A479" s="217">
        <v>14</v>
      </c>
      <c r="B479" s="218" t="s">
        <v>214</v>
      </c>
      <c r="C479" s="12">
        <v>6.5</v>
      </c>
      <c r="D479" s="12">
        <v>9</v>
      </c>
      <c r="E479" s="12">
        <v>9</v>
      </c>
      <c r="F479" s="12">
        <v>9</v>
      </c>
      <c r="G479" s="12">
        <v>9.5</v>
      </c>
      <c r="H479" s="12">
        <v>9.5</v>
      </c>
      <c r="I479" s="12">
        <v>9</v>
      </c>
      <c r="J479" s="12">
        <v>9</v>
      </c>
      <c r="K479" s="138">
        <f t="shared" si="98"/>
        <v>138.46153846153845</v>
      </c>
      <c r="L479" s="138">
        <f t="shared" si="101"/>
        <v>100</v>
      </c>
      <c r="M479" s="138">
        <f t="shared" si="102"/>
        <v>100</v>
      </c>
      <c r="N479" s="138">
        <f t="shared" si="103"/>
        <v>100</v>
      </c>
      <c r="O479" s="138">
        <f t="shared" si="104"/>
        <v>94.73684210526315</v>
      </c>
      <c r="P479" s="138">
        <f t="shared" si="99"/>
        <v>94.73684210526315</v>
      </c>
      <c r="Q479" s="138">
        <f t="shared" si="100"/>
        <v>100</v>
      </c>
    </row>
    <row r="480" spans="1:17" ht="18" customHeight="1">
      <c r="A480" s="220">
        <v>15</v>
      </c>
      <c r="B480" s="218" t="s">
        <v>215</v>
      </c>
      <c r="C480" s="12">
        <v>33</v>
      </c>
      <c r="D480" s="12">
        <v>36</v>
      </c>
      <c r="E480" s="12">
        <v>36</v>
      </c>
      <c r="F480" s="12">
        <v>36</v>
      </c>
      <c r="G480" s="12">
        <v>36</v>
      </c>
      <c r="H480" s="12">
        <v>36</v>
      </c>
      <c r="I480" s="12">
        <v>36</v>
      </c>
      <c r="J480" s="12">
        <v>36</v>
      </c>
      <c r="K480" s="138">
        <f t="shared" si="98"/>
        <v>109.09090909090908</v>
      </c>
      <c r="L480" s="138">
        <f t="shared" si="101"/>
        <v>100</v>
      </c>
      <c r="M480" s="138">
        <f t="shared" si="102"/>
        <v>100</v>
      </c>
      <c r="N480" s="138">
        <f t="shared" si="103"/>
        <v>100</v>
      </c>
      <c r="O480" s="138">
        <f t="shared" si="104"/>
        <v>100</v>
      </c>
      <c r="P480" s="138">
        <f t="shared" si="99"/>
        <v>100</v>
      </c>
      <c r="Q480" s="138">
        <f t="shared" si="100"/>
        <v>100</v>
      </c>
    </row>
    <row r="481" spans="1:17" ht="17.25" customHeight="1">
      <c r="A481" s="220">
        <v>16</v>
      </c>
      <c r="B481" s="218" t="s">
        <v>216</v>
      </c>
      <c r="C481" s="12">
        <v>35</v>
      </c>
      <c r="D481" s="12">
        <v>36</v>
      </c>
      <c r="E481" s="12">
        <v>36</v>
      </c>
      <c r="F481" s="12">
        <v>36</v>
      </c>
      <c r="G481" s="12">
        <v>36</v>
      </c>
      <c r="H481" s="12">
        <v>36</v>
      </c>
      <c r="I481" s="12">
        <v>36</v>
      </c>
      <c r="J481" s="12">
        <v>36</v>
      </c>
      <c r="K481" s="138">
        <f t="shared" si="98"/>
        <v>102.85714285714285</v>
      </c>
      <c r="L481" s="138">
        <f t="shared" si="101"/>
        <v>100</v>
      </c>
      <c r="M481" s="138">
        <f t="shared" si="102"/>
        <v>100</v>
      </c>
      <c r="N481" s="138">
        <f t="shared" si="103"/>
        <v>100</v>
      </c>
      <c r="O481" s="138">
        <f t="shared" si="104"/>
        <v>100</v>
      </c>
      <c r="P481" s="138">
        <f t="shared" si="99"/>
        <v>100</v>
      </c>
      <c r="Q481" s="138">
        <f t="shared" si="100"/>
        <v>100</v>
      </c>
    </row>
    <row r="482" spans="1:17" ht="17.25" customHeight="1">
      <c r="A482" s="220">
        <v>17</v>
      </c>
      <c r="B482" s="218" t="s">
        <v>217</v>
      </c>
      <c r="C482" s="12">
        <v>5.14</v>
      </c>
      <c r="D482" s="12">
        <v>5.0999999999999996</v>
      </c>
      <c r="E482" s="12">
        <v>4.9000000000000004</v>
      </c>
      <c r="F482" s="12">
        <v>4.9000000000000004</v>
      </c>
      <c r="G482" s="12">
        <v>4.9000000000000004</v>
      </c>
      <c r="H482" s="12">
        <v>4.8</v>
      </c>
      <c r="I482" s="12">
        <v>4.8</v>
      </c>
      <c r="J482" s="12">
        <v>4.8</v>
      </c>
      <c r="K482" s="138">
        <f t="shared" si="98"/>
        <v>93.385214007782096</v>
      </c>
      <c r="L482" s="138">
        <f t="shared" si="101"/>
        <v>94.117647058823522</v>
      </c>
      <c r="M482" s="138">
        <f t="shared" si="102"/>
        <v>97.959183673469369</v>
      </c>
      <c r="N482" s="138">
        <f t="shared" si="103"/>
        <v>97.959183673469369</v>
      </c>
      <c r="O482" s="138">
        <f t="shared" si="104"/>
        <v>97.959183673469369</v>
      </c>
      <c r="P482" s="138">
        <f t="shared" si="99"/>
        <v>100</v>
      </c>
      <c r="Q482" s="138">
        <f t="shared" si="100"/>
        <v>100</v>
      </c>
    </row>
    <row r="483" spans="1:17" ht="17.25" customHeight="1">
      <c r="A483" s="220">
        <v>18</v>
      </c>
      <c r="B483" s="218" t="s">
        <v>218</v>
      </c>
      <c r="C483" s="12">
        <v>4</v>
      </c>
      <c r="D483" s="12">
        <v>3.7</v>
      </c>
      <c r="E483" s="12">
        <v>4</v>
      </c>
      <c r="F483" s="12">
        <v>4</v>
      </c>
      <c r="G483" s="12">
        <v>4</v>
      </c>
      <c r="H483" s="12">
        <v>4</v>
      </c>
      <c r="I483" s="12">
        <v>4</v>
      </c>
      <c r="J483" s="12">
        <v>4</v>
      </c>
      <c r="K483" s="138">
        <f t="shared" si="98"/>
        <v>100</v>
      </c>
      <c r="L483" s="138">
        <f t="shared" si="101"/>
        <v>108.1081081081081</v>
      </c>
      <c r="M483" s="138">
        <f t="shared" si="102"/>
        <v>100</v>
      </c>
      <c r="N483" s="138">
        <f t="shared" si="103"/>
        <v>100</v>
      </c>
      <c r="O483" s="138">
        <f t="shared" si="104"/>
        <v>100</v>
      </c>
      <c r="P483" s="138">
        <f t="shared" si="99"/>
        <v>100</v>
      </c>
      <c r="Q483" s="138">
        <f t="shared" si="100"/>
        <v>100</v>
      </c>
    </row>
    <row r="484" spans="1:17" ht="17.25" customHeight="1">
      <c r="A484" s="220">
        <v>19</v>
      </c>
      <c r="B484" s="218" t="s">
        <v>219</v>
      </c>
      <c r="C484" s="12">
        <v>10</v>
      </c>
      <c r="D484" s="12">
        <v>12</v>
      </c>
      <c r="E484" s="12">
        <v>13</v>
      </c>
      <c r="F484" s="12">
        <v>13</v>
      </c>
      <c r="G484" s="12">
        <v>15</v>
      </c>
      <c r="H484" s="12">
        <v>15</v>
      </c>
      <c r="I484" s="12">
        <v>15</v>
      </c>
      <c r="J484" s="12">
        <v>15</v>
      </c>
      <c r="K484" s="138">
        <f t="shared" si="98"/>
        <v>150</v>
      </c>
      <c r="L484" s="138">
        <f t="shared" si="101"/>
        <v>125</v>
      </c>
      <c r="M484" s="138">
        <f t="shared" si="102"/>
        <v>115.38461538461537</v>
      </c>
      <c r="N484" s="138">
        <f t="shared" si="103"/>
        <v>115.38461538461537</v>
      </c>
      <c r="O484" s="138">
        <f t="shared" si="104"/>
        <v>100</v>
      </c>
      <c r="P484" s="138">
        <f t="shared" si="99"/>
        <v>100</v>
      </c>
      <c r="Q484" s="138">
        <f t="shared" si="100"/>
        <v>100</v>
      </c>
    </row>
    <row r="485" spans="1:17" ht="17.25" customHeight="1">
      <c r="A485" s="220">
        <v>20</v>
      </c>
      <c r="B485" s="218" t="s">
        <v>220</v>
      </c>
      <c r="C485" s="12">
        <v>17</v>
      </c>
      <c r="D485" s="12">
        <v>16</v>
      </c>
      <c r="E485" s="12">
        <v>17</v>
      </c>
      <c r="F485" s="12">
        <v>17</v>
      </c>
      <c r="G485" s="12">
        <v>19</v>
      </c>
      <c r="H485" s="12">
        <v>19</v>
      </c>
      <c r="I485" s="12">
        <v>20</v>
      </c>
      <c r="J485" s="12">
        <v>20</v>
      </c>
      <c r="K485" s="138">
        <f t="shared" si="98"/>
        <v>117.64705882352942</v>
      </c>
      <c r="L485" s="138">
        <f t="shared" si="101"/>
        <v>125</v>
      </c>
      <c r="M485" s="138">
        <f t="shared" si="102"/>
        <v>117.64705882352942</v>
      </c>
      <c r="N485" s="138">
        <f t="shared" si="103"/>
        <v>117.64705882352942</v>
      </c>
      <c r="O485" s="138">
        <f t="shared" si="104"/>
        <v>105.26315789473684</v>
      </c>
      <c r="P485" s="138">
        <f t="shared" si="99"/>
        <v>105.26315789473684</v>
      </c>
      <c r="Q485" s="138">
        <f t="shared" si="100"/>
        <v>100</v>
      </c>
    </row>
    <row r="486" spans="1:17" ht="16.5" customHeight="1">
      <c r="A486" s="220">
        <v>21</v>
      </c>
      <c r="B486" s="218" t="s">
        <v>221</v>
      </c>
      <c r="C486" s="12">
        <v>17</v>
      </c>
      <c r="D486" s="12">
        <v>16</v>
      </c>
      <c r="E486" s="12">
        <v>14</v>
      </c>
      <c r="F486" s="12">
        <v>14</v>
      </c>
      <c r="G486" s="12">
        <v>14</v>
      </c>
      <c r="H486" s="12">
        <v>14</v>
      </c>
      <c r="I486" s="12">
        <v>15</v>
      </c>
      <c r="J486" s="12">
        <v>15</v>
      </c>
      <c r="K486" s="138">
        <f t="shared" si="98"/>
        <v>88.235294117647058</v>
      </c>
      <c r="L486" s="138">
        <f t="shared" si="101"/>
        <v>93.75</v>
      </c>
      <c r="M486" s="138">
        <f t="shared" si="102"/>
        <v>107.14285714285714</v>
      </c>
      <c r="N486" s="138">
        <f t="shared" si="103"/>
        <v>107.14285714285714</v>
      </c>
      <c r="O486" s="138">
        <f t="shared" si="104"/>
        <v>107.14285714285714</v>
      </c>
      <c r="P486" s="138">
        <f t="shared" si="99"/>
        <v>107.14285714285714</v>
      </c>
      <c r="Q486" s="138">
        <f t="shared" si="100"/>
        <v>100</v>
      </c>
    </row>
    <row r="487" spans="1:17" ht="31.5">
      <c r="A487" s="220">
        <v>22</v>
      </c>
      <c r="B487" s="221" t="s">
        <v>222</v>
      </c>
      <c r="C487" s="12">
        <v>3.5</v>
      </c>
      <c r="D487" s="12">
        <v>3.5</v>
      </c>
      <c r="E487" s="12">
        <v>3.5</v>
      </c>
      <c r="F487" s="12">
        <v>3.5</v>
      </c>
      <c r="G487" s="12">
        <v>4</v>
      </c>
      <c r="H487" s="12">
        <v>4</v>
      </c>
      <c r="I487" s="12">
        <v>4</v>
      </c>
      <c r="J487" s="12">
        <v>4</v>
      </c>
      <c r="K487" s="138">
        <f t="shared" si="98"/>
        <v>114.28571428571428</v>
      </c>
      <c r="L487" s="138">
        <f t="shared" si="101"/>
        <v>114.28571428571428</v>
      </c>
      <c r="M487" s="138">
        <f t="shared" si="102"/>
        <v>114.28571428571428</v>
      </c>
      <c r="N487" s="138">
        <f t="shared" si="103"/>
        <v>114.28571428571428</v>
      </c>
      <c r="O487" s="138">
        <f t="shared" si="104"/>
        <v>100</v>
      </c>
      <c r="P487" s="138">
        <f t="shared" si="99"/>
        <v>100</v>
      </c>
      <c r="Q487" s="138">
        <f t="shared" si="100"/>
        <v>100</v>
      </c>
    </row>
    <row r="488" spans="1:17" ht="17.25" customHeight="1">
      <c r="A488" s="220">
        <v>23</v>
      </c>
      <c r="B488" s="218" t="s">
        <v>223</v>
      </c>
      <c r="C488" s="12">
        <v>22</v>
      </c>
      <c r="D488" s="12">
        <v>38</v>
      </c>
      <c r="E488" s="12">
        <v>36</v>
      </c>
      <c r="F488" s="12">
        <v>36</v>
      </c>
      <c r="G488" s="12">
        <v>40</v>
      </c>
      <c r="H488" s="12">
        <v>40</v>
      </c>
      <c r="I488" s="12">
        <v>40</v>
      </c>
      <c r="J488" s="12">
        <v>40</v>
      </c>
      <c r="K488" s="138">
        <f t="shared" si="98"/>
        <v>181.81818181818181</v>
      </c>
      <c r="L488" s="138">
        <f t="shared" si="101"/>
        <v>105.26315789473684</v>
      </c>
      <c r="M488" s="138">
        <f t="shared" si="102"/>
        <v>111.11111111111111</v>
      </c>
      <c r="N488" s="138">
        <f t="shared" si="103"/>
        <v>111.11111111111111</v>
      </c>
      <c r="O488" s="138">
        <f t="shared" si="104"/>
        <v>100</v>
      </c>
      <c r="P488" s="138">
        <f t="shared" si="99"/>
        <v>100</v>
      </c>
      <c r="Q488" s="138">
        <f t="shared" si="100"/>
        <v>100</v>
      </c>
    </row>
    <row r="489" spans="1:17" ht="17.25" customHeight="1">
      <c r="A489" s="220">
        <v>24</v>
      </c>
      <c r="B489" s="218" t="s">
        <v>254</v>
      </c>
      <c r="C489" s="12"/>
      <c r="D489" s="12">
        <v>4.4000000000000004</v>
      </c>
      <c r="E489" s="12">
        <v>4.0999999999999996</v>
      </c>
      <c r="F489" s="12">
        <v>4.0999999999999996</v>
      </c>
      <c r="G489" s="12">
        <v>4.4000000000000004</v>
      </c>
      <c r="H489" s="12">
        <v>4.5999999999999996</v>
      </c>
      <c r="I489" s="12">
        <v>4.5999999999999996</v>
      </c>
      <c r="J489" s="12">
        <v>4.5999999999999996</v>
      </c>
      <c r="K489" s="138"/>
      <c r="L489" s="138">
        <f t="shared" si="101"/>
        <v>104.54545454545452</v>
      </c>
      <c r="M489" s="138">
        <f t="shared" si="102"/>
        <v>112.19512195121952</v>
      </c>
      <c r="N489" s="138">
        <f t="shared" si="103"/>
        <v>112.19512195121952</v>
      </c>
      <c r="O489" s="138">
        <f t="shared" si="104"/>
        <v>104.54545454545452</v>
      </c>
      <c r="P489" s="138">
        <f t="shared" si="99"/>
        <v>100</v>
      </c>
      <c r="Q489" s="138">
        <f t="shared" si="100"/>
        <v>100</v>
      </c>
    </row>
    <row r="490" spans="1:17" ht="17.25" customHeight="1">
      <c r="A490" s="220">
        <v>25</v>
      </c>
      <c r="B490" s="218" t="s">
        <v>10</v>
      </c>
      <c r="C490" s="12">
        <v>5.5</v>
      </c>
      <c r="D490" s="12">
        <v>6.2</v>
      </c>
      <c r="E490" s="12">
        <v>6.2</v>
      </c>
      <c r="F490" s="12">
        <v>6.2</v>
      </c>
      <c r="G490" s="12">
        <v>7.6</v>
      </c>
      <c r="H490" s="12">
        <v>9.1999999999999993</v>
      </c>
      <c r="I490" s="12">
        <v>8.6</v>
      </c>
      <c r="J490" s="12">
        <v>8.6</v>
      </c>
      <c r="K490" s="138">
        <f>J490/C490*100</f>
        <v>156.36363636363635</v>
      </c>
      <c r="L490" s="138">
        <f t="shared" si="101"/>
        <v>138.70967741935482</v>
      </c>
      <c r="M490" s="138">
        <f t="shared" si="102"/>
        <v>138.70967741935482</v>
      </c>
      <c r="N490" s="138">
        <f t="shared" si="103"/>
        <v>138.70967741935482</v>
      </c>
      <c r="O490" s="138">
        <f t="shared" si="104"/>
        <v>113.1578947368421</v>
      </c>
      <c r="P490" s="138">
        <f t="shared" si="99"/>
        <v>93.478260869565219</v>
      </c>
      <c r="Q490" s="138">
        <f t="shared" si="100"/>
        <v>100</v>
      </c>
    </row>
    <row r="491" spans="1:17" ht="48" customHeight="1">
      <c r="A491" s="222"/>
      <c r="B491" s="221" t="s">
        <v>224</v>
      </c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</row>
    <row r="492" spans="1:17" ht="17.25" customHeight="1">
      <c r="A492" s="222"/>
      <c r="B492" s="218" t="s">
        <v>225</v>
      </c>
      <c r="C492" s="203">
        <v>10.23</v>
      </c>
      <c r="D492" s="203">
        <v>11.31</v>
      </c>
      <c r="E492" s="203">
        <v>11.31</v>
      </c>
      <c r="F492" s="203">
        <v>11.31</v>
      </c>
      <c r="G492" s="203">
        <v>11.31</v>
      </c>
      <c r="H492" s="203">
        <v>11.31</v>
      </c>
      <c r="I492" s="203">
        <v>11.32</v>
      </c>
      <c r="J492" s="203">
        <v>11.32</v>
      </c>
      <c r="K492" s="138">
        <f>J492/C492*100</f>
        <v>110.65493646138806</v>
      </c>
      <c r="L492" s="138">
        <f>J492/D492*100</f>
        <v>100.08841732979663</v>
      </c>
      <c r="M492" s="138">
        <f>J492/E492*100</f>
        <v>100.08841732979663</v>
      </c>
      <c r="N492" s="138">
        <f>J492/F492*100</f>
        <v>100.08841732979663</v>
      </c>
      <c r="O492" s="138">
        <f>J492/G492*100</f>
        <v>100.08841732979663</v>
      </c>
      <c r="P492" s="138">
        <f t="shared" si="99"/>
        <v>100.08841732979663</v>
      </c>
      <c r="Q492" s="138">
        <f t="shared" si="100"/>
        <v>100</v>
      </c>
    </row>
    <row r="493" spans="1:17" ht="17.25" customHeight="1">
      <c r="A493" s="222"/>
      <c r="B493" s="218" t="s">
        <v>226</v>
      </c>
      <c r="C493" s="12">
        <v>10.26</v>
      </c>
      <c r="D493" s="12">
        <v>11.33</v>
      </c>
      <c r="E493" s="12">
        <v>11.33</v>
      </c>
      <c r="F493" s="12">
        <v>11.33</v>
      </c>
      <c r="G493" s="12">
        <v>11.33</v>
      </c>
      <c r="H493" s="12">
        <v>11.33</v>
      </c>
      <c r="I493" s="12">
        <v>11.34</v>
      </c>
      <c r="J493" s="12">
        <v>11.34</v>
      </c>
      <c r="K493" s="138">
        <f>J493/C493*100</f>
        <v>110.5263157894737</v>
      </c>
      <c r="L493" s="138">
        <f>J493/D493*100</f>
        <v>100.08826125330978</v>
      </c>
      <c r="M493" s="138">
        <f>J493/E493*100</f>
        <v>100.08826125330978</v>
      </c>
      <c r="N493" s="138">
        <f>J493/F493*100</f>
        <v>100.08826125330978</v>
      </c>
      <c r="O493" s="138">
        <f>J493/G493*100</f>
        <v>100.08826125330978</v>
      </c>
      <c r="P493" s="138">
        <f t="shared" si="99"/>
        <v>100.08826125330978</v>
      </c>
      <c r="Q493" s="138">
        <f t="shared" si="100"/>
        <v>100</v>
      </c>
    </row>
    <row r="494" spans="1:17" ht="15" customHeight="1">
      <c r="B494" s="245"/>
      <c r="C494" s="198"/>
      <c r="D494" s="246">
        <v>45</v>
      </c>
      <c r="E494" s="246"/>
      <c r="F494" s="246"/>
      <c r="G494" s="246"/>
      <c r="H494" s="246"/>
      <c r="I494" s="246"/>
      <c r="J494" s="246"/>
      <c r="K494" s="198"/>
      <c r="L494" s="198"/>
      <c r="M494" s="198"/>
      <c r="N494" s="198"/>
      <c r="O494" s="198"/>
      <c r="P494" s="198"/>
      <c r="Q494" s="198"/>
    </row>
    <row r="495" spans="1:17" ht="24" customHeight="1">
      <c r="B495" s="205"/>
      <c r="C495" s="194" t="s">
        <v>227</v>
      </c>
      <c r="K495" s="206"/>
      <c r="L495" s="206"/>
      <c r="M495" s="206"/>
      <c r="N495" s="206"/>
      <c r="O495" s="206"/>
      <c r="P495" s="206"/>
      <c r="Q495" s="206"/>
    </row>
    <row r="496" spans="1:17" ht="17.25" customHeight="1">
      <c r="B496" s="205"/>
      <c r="C496" s="206" t="s">
        <v>270</v>
      </c>
    </row>
    <row r="497" spans="1:17" ht="9" customHeight="1">
      <c r="B497" s="205"/>
    </row>
    <row r="498" spans="1:17" ht="12" customHeight="1">
      <c r="A498" s="198"/>
      <c r="B498" s="207"/>
      <c r="K498" s="208"/>
      <c r="L498" s="208"/>
      <c r="M498" s="208"/>
      <c r="N498" s="208" t="s">
        <v>228</v>
      </c>
      <c r="O498" s="208"/>
      <c r="P498" s="208"/>
      <c r="Q498" s="208"/>
    </row>
    <row r="499" spans="1:17" ht="16.5" customHeight="1">
      <c r="A499" s="209"/>
      <c r="B499" s="210"/>
      <c r="C499" s="259" t="s">
        <v>236</v>
      </c>
      <c r="D499" s="259"/>
      <c r="E499" s="259"/>
      <c r="F499" s="259"/>
      <c r="G499" s="259"/>
      <c r="H499" s="259"/>
      <c r="I499" s="259"/>
      <c r="J499" s="259"/>
      <c r="K499" s="252" t="str">
        <f>K10</f>
        <v>03.05.2021 в % к</v>
      </c>
      <c r="L499" s="253"/>
      <c r="M499" s="253"/>
      <c r="N499" s="253"/>
      <c r="O499" s="253"/>
      <c r="P499" s="253"/>
      <c r="Q499" s="254"/>
    </row>
    <row r="500" spans="1:17" ht="14.25" customHeight="1">
      <c r="A500" s="211"/>
      <c r="B500" s="212"/>
      <c r="C500" s="255" t="s">
        <v>251</v>
      </c>
      <c r="D500" s="256"/>
      <c r="E500" s="257"/>
      <c r="F500" s="255" t="s">
        <v>250</v>
      </c>
      <c r="G500" s="256"/>
      <c r="H500" s="256"/>
      <c r="I500" s="256"/>
      <c r="J500" s="257"/>
      <c r="K500" s="255" t="s">
        <v>251</v>
      </c>
      <c r="L500" s="256"/>
      <c r="M500" s="257"/>
      <c r="N500" s="255" t="s">
        <v>250</v>
      </c>
      <c r="O500" s="256"/>
      <c r="P500" s="256"/>
      <c r="Q500" s="257"/>
    </row>
    <row r="501" spans="1:17" ht="17.25" customHeight="1">
      <c r="A501" s="213"/>
      <c r="B501" s="214"/>
      <c r="C501" s="11" t="s">
        <v>285</v>
      </c>
      <c r="D501" s="11" t="s">
        <v>247</v>
      </c>
      <c r="E501" s="11" t="s">
        <v>248</v>
      </c>
      <c r="F501" s="11" t="s">
        <v>249</v>
      </c>
      <c r="G501" s="11" t="s">
        <v>253</v>
      </c>
      <c r="H501" s="11" t="s">
        <v>255</v>
      </c>
      <c r="I501" s="11" t="s">
        <v>283</v>
      </c>
      <c r="J501" s="11">
        <f>J21</f>
        <v>15.9</v>
      </c>
      <c r="K501" s="11" t="str">
        <f t="shared" ref="K501:Q501" si="105">C501</f>
        <v>12.05</v>
      </c>
      <c r="L501" s="200" t="str">
        <f t="shared" si="105"/>
        <v>7.12</v>
      </c>
      <c r="M501" s="200" t="str">
        <f t="shared" si="105"/>
        <v>28.12</v>
      </c>
      <c r="N501" s="200" t="str">
        <f t="shared" si="105"/>
        <v>4.01</v>
      </c>
      <c r="O501" s="200" t="str">
        <f t="shared" si="105"/>
        <v>1.03</v>
      </c>
      <c r="P501" s="200" t="str">
        <f t="shared" si="105"/>
        <v>5.04</v>
      </c>
      <c r="Q501" s="200" t="str">
        <f t="shared" si="105"/>
        <v>3.05</v>
      </c>
    </row>
    <row r="502" spans="1:17" ht="17.25" customHeight="1">
      <c r="A502" s="250">
        <v>1</v>
      </c>
      <c r="B502" s="216" t="s">
        <v>281</v>
      </c>
      <c r="C502" s="12">
        <v>3</v>
      </c>
      <c r="D502" s="12">
        <v>3.3</v>
      </c>
      <c r="E502" s="12">
        <v>3.5</v>
      </c>
      <c r="F502" s="12">
        <v>3.6</v>
      </c>
      <c r="G502" s="12">
        <v>4.5</v>
      </c>
      <c r="H502" s="12">
        <v>4.4000000000000004</v>
      </c>
      <c r="I502" s="12">
        <v>4</v>
      </c>
      <c r="J502" s="12">
        <v>4</v>
      </c>
      <c r="K502" s="138">
        <f>J502/C502*100</f>
        <v>133.33333333333331</v>
      </c>
      <c r="L502" s="138">
        <f>J502/D502*100</f>
        <v>121.21212121212122</v>
      </c>
      <c r="M502" s="138">
        <f>J502/E502*100</f>
        <v>114.28571428571428</v>
      </c>
      <c r="N502" s="138">
        <f>J502/F502*100</f>
        <v>111.11111111111111</v>
      </c>
      <c r="O502" s="138">
        <f>J502/G502*100</f>
        <v>88.888888888888886</v>
      </c>
      <c r="P502" s="138">
        <f>J502/H502*100</f>
        <v>90.909090909090907</v>
      </c>
      <c r="Q502" s="138">
        <f>J502/I502*100</f>
        <v>100</v>
      </c>
    </row>
    <row r="503" spans="1:17" ht="17.25" customHeight="1">
      <c r="A503" s="251"/>
      <c r="B503" s="216" t="s">
        <v>282</v>
      </c>
      <c r="C503" s="12"/>
      <c r="D503" s="12"/>
      <c r="E503" s="12"/>
      <c r="F503" s="12"/>
      <c r="G503" s="12"/>
      <c r="H503" s="12"/>
      <c r="I503" s="12">
        <v>4.5</v>
      </c>
      <c r="J503" s="12">
        <v>3.6</v>
      </c>
      <c r="K503" s="201" t="e">
        <f>J503/C503*100</f>
        <v>#DIV/0!</v>
      </c>
      <c r="L503" s="201" t="e">
        <f>J503/D503*100</f>
        <v>#DIV/0!</v>
      </c>
      <c r="M503" s="201" t="e">
        <f>J503/E503*100</f>
        <v>#DIV/0!</v>
      </c>
      <c r="N503" s="201" t="e">
        <f>J503/F503*100</f>
        <v>#DIV/0!</v>
      </c>
      <c r="O503" s="201" t="e">
        <f>J503/G503*100</f>
        <v>#DIV/0!</v>
      </c>
      <c r="P503" s="201" t="e">
        <f>J503/H503*100</f>
        <v>#DIV/0!</v>
      </c>
      <c r="Q503" s="138">
        <f>J503/I503*100</f>
        <v>80</v>
      </c>
    </row>
    <row r="504" spans="1:17" ht="16.5" customHeight="1">
      <c r="A504" s="217">
        <v>2</v>
      </c>
      <c r="B504" s="218" t="s">
        <v>203</v>
      </c>
      <c r="C504" s="12">
        <v>1.5</v>
      </c>
      <c r="D504" s="12">
        <v>2</v>
      </c>
      <c r="E504" s="12">
        <v>2</v>
      </c>
      <c r="F504" s="12">
        <v>2</v>
      </c>
      <c r="G504" s="12">
        <v>2</v>
      </c>
      <c r="H504" s="12">
        <v>2</v>
      </c>
      <c r="I504" s="12">
        <v>2.5</v>
      </c>
      <c r="J504" s="12">
        <v>2.5</v>
      </c>
      <c r="K504" s="138">
        <f t="shared" ref="K504:K526" si="106">J504/C504*100</f>
        <v>166.66666666666669</v>
      </c>
      <c r="L504" s="138">
        <f>J504/D504*100</f>
        <v>125</v>
      </c>
      <c r="M504" s="138">
        <f>J504/E504*100</f>
        <v>125</v>
      </c>
      <c r="N504" s="138">
        <f>J504/F504*100</f>
        <v>125</v>
      </c>
      <c r="O504" s="138">
        <f>J504/G504*100</f>
        <v>125</v>
      </c>
      <c r="P504" s="138">
        <f t="shared" ref="P504:P531" si="107">J504/H504*100</f>
        <v>125</v>
      </c>
      <c r="Q504" s="138">
        <f t="shared" ref="Q504:Q531" si="108">J504/I504*100</f>
        <v>100</v>
      </c>
    </row>
    <row r="505" spans="1:17" ht="16.5" customHeight="1">
      <c r="A505" s="248">
        <v>3</v>
      </c>
      <c r="B505" s="222" t="s">
        <v>256</v>
      </c>
      <c r="C505" s="12">
        <v>1</v>
      </c>
      <c r="D505" s="12">
        <v>1.8</v>
      </c>
      <c r="E505" s="12">
        <v>2</v>
      </c>
      <c r="F505" s="12">
        <v>2</v>
      </c>
      <c r="G505" s="12">
        <v>1.9</v>
      </c>
      <c r="H505" s="12">
        <v>1.6</v>
      </c>
      <c r="I505" s="12">
        <v>1.3</v>
      </c>
      <c r="J505" s="12">
        <v>1</v>
      </c>
      <c r="K505" s="138">
        <f t="shared" si="106"/>
        <v>100</v>
      </c>
      <c r="L505" s="138">
        <f>J505/D505*100</f>
        <v>55.555555555555557</v>
      </c>
      <c r="M505" s="138">
        <f>J505/E505*100</f>
        <v>50</v>
      </c>
      <c r="N505" s="138">
        <f>J505/F505*100</f>
        <v>50</v>
      </c>
      <c r="O505" s="138">
        <f>J505/G505*100</f>
        <v>52.631578947368418</v>
      </c>
      <c r="P505" s="138">
        <f t="shared" si="107"/>
        <v>62.5</v>
      </c>
      <c r="Q505" s="138">
        <f t="shared" si="108"/>
        <v>76.92307692307692</v>
      </c>
    </row>
    <row r="506" spans="1:17" ht="17.25" customHeight="1">
      <c r="A506" s="249"/>
      <c r="B506" s="194" t="s">
        <v>245</v>
      </c>
      <c r="C506" s="12"/>
      <c r="D506" s="12"/>
      <c r="E506" s="12"/>
      <c r="F506" s="12"/>
      <c r="G506" s="12"/>
      <c r="H506" s="12"/>
      <c r="I506" s="12">
        <v>1.5</v>
      </c>
      <c r="J506" s="12">
        <v>1.3</v>
      </c>
      <c r="K506" s="201" t="e">
        <f t="shared" si="106"/>
        <v>#DIV/0!</v>
      </c>
      <c r="L506" s="138"/>
      <c r="M506" s="138"/>
      <c r="N506" s="138"/>
      <c r="O506" s="138"/>
      <c r="P506" s="138"/>
      <c r="Q506" s="138">
        <f t="shared" si="108"/>
        <v>86.666666666666671</v>
      </c>
    </row>
    <row r="507" spans="1:17" ht="16.5" customHeight="1">
      <c r="A507" s="217">
        <v>4</v>
      </c>
      <c r="B507" s="218" t="s">
        <v>204</v>
      </c>
      <c r="C507" s="12">
        <v>1</v>
      </c>
      <c r="D507" s="12">
        <v>1.5</v>
      </c>
      <c r="E507" s="12">
        <v>1.5</v>
      </c>
      <c r="F507" s="12">
        <v>1.5</v>
      </c>
      <c r="G507" s="12">
        <v>1.5</v>
      </c>
      <c r="H507" s="12">
        <v>2.6</v>
      </c>
      <c r="I507" s="12">
        <v>4.7</v>
      </c>
      <c r="J507" s="12">
        <v>4.7</v>
      </c>
      <c r="K507" s="138">
        <f t="shared" si="106"/>
        <v>470</v>
      </c>
      <c r="L507" s="138">
        <f t="shared" ref="L507:L528" si="109">J507/D507*100</f>
        <v>313.33333333333331</v>
      </c>
      <c r="M507" s="138">
        <f t="shared" ref="M507:M528" si="110">J507/E507*100</f>
        <v>313.33333333333331</v>
      </c>
      <c r="N507" s="138">
        <f t="shared" ref="N507:N528" si="111">J507/F507*100</f>
        <v>313.33333333333331</v>
      </c>
      <c r="O507" s="138">
        <f t="shared" ref="O507:O528" si="112">J507/G507*100</f>
        <v>313.33333333333331</v>
      </c>
      <c r="P507" s="138">
        <f t="shared" si="107"/>
        <v>180.76923076923077</v>
      </c>
      <c r="Q507" s="138">
        <f t="shared" si="108"/>
        <v>100</v>
      </c>
    </row>
    <row r="508" spans="1:17" ht="16.5" customHeight="1">
      <c r="A508" s="217">
        <v>5</v>
      </c>
      <c r="B508" s="218" t="s">
        <v>205</v>
      </c>
      <c r="C508" s="12">
        <v>12</v>
      </c>
      <c r="D508" s="12">
        <v>9</v>
      </c>
      <c r="E508" s="12">
        <v>10</v>
      </c>
      <c r="F508" s="12">
        <v>10</v>
      </c>
      <c r="G508" s="12">
        <v>16</v>
      </c>
      <c r="H508" s="12">
        <v>20</v>
      </c>
      <c r="I508" s="12">
        <v>20</v>
      </c>
      <c r="J508" s="12">
        <v>18</v>
      </c>
      <c r="K508" s="138">
        <f t="shared" si="106"/>
        <v>150</v>
      </c>
      <c r="L508" s="138">
        <f t="shared" si="109"/>
        <v>200</v>
      </c>
      <c r="M508" s="138">
        <f t="shared" si="110"/>
        <v>180</v>
      </c>
      <c r="N508" s="138">
        <f t="shared" si="111"/>
        <v>180</v>
      </c>
      <c r="O508" s="138">
        <f t="shared" si="112"/>
        <v>112.5</v>
      </c>
      <c r="P508" s="138">
        <f t="shared" si="107"/>
        <v>90</v>
      </c>
      <c r="Q508" s="138">
        <f t="shared" si="108"/>
        <v>90</v>
      </c>
    </row>
    <row r="509" spans="1:17" ht="16.5" customHeight="1">
      <c r="A509" s="217">
        <v>6</v>
      </c>
      <c r="B509" s="218" t="s">
        <v>206</v>
      </c>
      <c r="C509" s="12">
        <v>5</v>
      </c>
      <c r="D509" s="12">
        <v>9</v>
      </c>
      <c r="E509" s="12">
        <v>10</v>
      </c>
      <c r="F509" s="12">
        <v>10</v>
      </c>
      <c r="G509" s="12">
        <v>15</v>
      </c>
      <c r="H509" s="12">
        <v>16</v>
      </c>
      <c r="I509" s="12">
        <v>5</v>
      </c>
      <c r="J509" s="12">
        <v>4</v>
      </c>
      <c r="K509" s="138">
        <f t="shared" si="106"/>
        <v>80</v>
      </c>
      <c r="L509" s="138">
        <f t="shared" si="109"/>
        <v>44.444444444444443</v>
      </c>
      <c r="M509" s="138">
        <f t="shared" si="110"/>
        <v>40</v>
      </c>
      <c r="N509" s="138">
        <f t="shared" si="111"/>
        <v>40</v>
      </c>
      <c r="O509" s="138">
        <f t="shared" si="112"/>
        <v>26.666666666666668</v>
      </c>
      <c r="P509" s="138">
        <f t="shared" si="107"/>
        <v>25</v>
      </c>
      <c r="Q509" s="138">
        <f t="shared" si="108"/>
        <v>80</v>
      </c>
    </row>
    <row r="510" spans="1:17" ht="16.5" customHeight="1">
      <c r="A510" s="217">
        <v>7</v>
      </c>
      <c r="B510" s="218" t="s">
        <v>207</v>
      </c>
      <c r="C510" s="12">
        <v>15</v>
      </c>
      <c r="D510" s="12">
        <v>8</v>
      </c>
      <c r="E510" s="12">
        <v>8</v>
      </c>
      <c r="F510" s="12">
        <v>8</v>
      </c>
      <c r="G510" s="12">
        <v>8</v>
      </c>
      <c r="H510" s="12">
        <v>8</v>
      </c>
      <c r="I510" s="12">
        <v>8</v>
      </c>
      <c r="J510" s="12">
        <v>12</v>
      </c>
      <c r="K510" s="138">
        <f t="shared" si="106"/>
        <v>80</v>
      </c>
      <c r="L510" s="138">
        <f t="shared" si="109"/>
        <v>150</v>
      </c>
      <c r="M510" s="138">
        <f t="shared" si="110"/>
        <v>150</v>
      </c>
      <c r="N510" s="138">
        <f t="shared" si="111"/>
        <v>150</v>
      </c>
      <c r="O510" s="138">
        <f t="shared" si="112"/>
        <v>150</v>
      </c>
      <c r="P510" s="138">
        <f t="shared" si="107"/>
        <v>150</v>
      </c>
      <c r="Q510" s="138">
        <f t="shared" si="108"/>
        <v>150</v>
      </c>
    </row>
    <row r="511" spans="1:17" ht="16.5" customHeight="1">
      <c r="A511" s="217">
        <v>8</v>
      </c>
      <c r="B511" s="218" t="s">
        <v>208</v>
      </c>
      <c r="C511" s="12">
        <v>10</v>
      </c>
      <c r="D511" s="12">
        <v>10</v>
      </c>
      <c r="E511" s="12">
        <v>9</v>
      </c>
      <c r="F511" s="12">
        <v>8</v>
      </c>
      <c r="G511" s="12">
        <v>8</v>
      </c>
      <c r="H511" s="12">
        <v>8</v>
      </c>
      <c r="I511" s="12">
        <v>8</v>
      </c>
      <c r="J511" s="12">
        <v>8</v>
      </c>
      <c r="K511" s="138">
        <f t="shared" si="106"/>
        <v>80</v>
      </c>
      <c r="L511" s="138">
        <f t="shared" si="109"/>
        <v>80</v>
      </c>
      <c r="M511" s="138">
        <f t="shared" si="110"/>
        <v>88.888888888888886</v>
      </c>
      <c r="N511" s="138">
        <f t="shared" si="111"/>
        <v>100</v>
      </c>
      <c r="O511" s="138">
        <f t="shared" si="112"/>
        <v>100</v>
      </c>
      <c r="P511" s="138">
        <f t="shared" si="107"/>
        <v>100</v>
      </c>
      <c r="Q511" s="138">
        <f t="shared" si="108"/>
        <v>100</v>
      </c>
    </row>
    <row r="512" spans="1:17" ht="17.25" customHeight="1">
      <c r="A512" s="217">
        <v>9</v>
      </c>
      <c r="B512" s="218" t="s">
        <v>209</v>
      </c>
      <c r="C512" s="12">
        <v>12</v>
      </c>
      <c r="D512" s="12">
        <v>16.600000000000001</v>
      </c>
      <c r="E512" s="12">
        <v>17</v>
      </c>
      <c r="F512" s="12">
        <v>17</v>
      </c>
      <c r="G512" s="12">
        <v>17</v>
      </c>
      <c r="H512" s="12">
        <v>20</v>
      </c>
      <c r="I512" s="12">
        <v>22</v>
      </c>
      <c r="J512" s="12">
        <v>22</v>
      </c>
      <c r="K512" s="138">
        <f t="shared" si="106"/>
        <v>183.33333333333331</v>
      </c>
      <c r="L512" s="138">
        <f t="shared" si="109"/>
        <v>132.5301204819277</v>
      </c>
      <c r="M512" s="138">
        <f t="shared" si="110"/>
        <v>129.41176470588235</v>
      </c>
      <c r="N512" s="138">
        <f t="shared" si="111"/>
        <v>129.41176470588235</v>
      </c>
      <c r="O512" s="138">
        <f t="shared" si="112"/>
        <v>129.41176470588235</v>
      </c>
      <c r="P512" s="138">
        <f t="shared" si="107"/>
        <v>110.00000000000001</v>
      </c>
      <c r="Q512" s="138">
        <f t="shared" si="108"/>
        <v>100</v>
      </c>
    </row>
    <row r="513" spans="1:17" ht="17.25" customHeight="1">
      <c r="A513" s="217">
        <v>10</v>
      </c>
      <c r="B513" s="218" t="s">
        <v>210</v>
      </c>
      <c r="C513" s="12">
        <v>50</v>
      </c>
      <c r="D513" s="12">
        <v>50</v>
      </c>
      <c r="E513" s="12">
        <v>50</v>
      </c>
      <c r="F513" s="12">
        <v>50</v>
      </c>
      <c r="G513" s="12">
        <v>52</v>
      </c>
      <c r="H513" s="12">
        <v>60</v>
      </c>
      <c r="I513" s="12">
        <v>60</v>
      </c>
      <c r="J513" s="12">
        <v>60</v>
      </c>
      <c r="K513" s="138">
        <f t="shared" si="106"/>
        <v>120</v>
      </c>
      <c r="L513" s="138">
        <f t="shared" si="109"/>
        <v>120</v>
      </c>
      <c r="M513" s="138">
        <f t="shared" si="110"/>
        <v>120</v>
      </c>
      <c r="N513" s="138">
        <f t="shared" si="111"/>
        <v>120</v>
      </c>
      <c r="O513" s="138">
        <f t="shared" si="112"/>
        <v>115.38461538461537</v>
      </c>
      <c r="P513" s="138">
        <f t="shared" si="107"/>
        <v>100</v>
      </c>
      <c r="Q513" s="138">
        <f t="shared" si="108"/>
        <v>100</v>
      </c>
    </row>
    <row r="514" spans="1:17" ht="17.25" customHeight="1">
      <c r="A514" s="217">
        <v>11</v>
      </c>
      <c r="B514" s="218" t="s">
        <v>211</v>
      </c>
      <c r="C514" s="12">
        <v>50</v>
      </c>
      <c r="D514" s="12">
        <v>52</v>
      </c>
      <c r="E514" s="12">
        <v>52</v>
      </c>
      <c r="F514" s="12">
        <v>52</v>
      </c>
      <c r="G514" s="12">
        <v>55</v>
      </c>
      <c r="H514" s="12">
        <v>62</v>
      </c>
      <c r="I514" s="12">
        <v>65</v>
      </c>
      <c r="J514" s="12">
        <v>65</v>
      </c>
      <c r="K514" s="138">
        <f t="shared" si="106"/>
        <v>130</v>
      </c>
      <c r="L514" s="138">
        <f t="shared" si="109"/>
        <v>125</v>
      </c>
      <c r="M514" s="138">
        <f t="shared" si="110"/>
        <v>125</v>
      </c>
      <c r="N514" s="138">
        <f t="shared" si="111"/>
        <v>125</v>
      </c>
      <c r="O514" s="138">
        <f t="shared" si="112"/>
        <v>118.18181818181819</v>
      </c>
      <c r="P514" s="138">
        <f t="shared" si="107"/>
        <v>104.83870967741935</v>
      </c>
      <c r="Q514" s="138">
        <f t="shared" si="108"/>
        <v>100</v>
      </c>
    </row>
    <row r="515" spans="1:17" ht="16.5" customHeight="1">
      <c r="A515" s="217">
        <v>12</v>
      </c>
      <c r="B515" s="218" t="s">
        <v>212</v>
      </c>
      <c r="C515" s="12">
        <v>3</v>
      </c>
      <c r="D515" s="12">
        <v>3</v>
      </c>
      <c r="E515" s="12">
        <v>3</v>
      </c>
      <c r="F515" s="12">
        <v>3</v>
      </c>
      <c r="G515" s="12">
        <v>3</v>
      </c>
      <c r="H515" s="12">
        <v>3</v>
      </c>
      <c r="I515" s="12">
        <v>3</v>
      </c>
      <c r="J515" s="12">
        <v>3</v>
      </c>
      <c r="K515" s="138">
        <f t="shared" si="106"/>
        <v>100</v>
      </c>
      <c r="L515" s="138">
        <f t="shared" si="109"/>
        <v>100</v>
      </c>
      <c r="M515" s="138">
        <f t="shared" si="110"/>
        <v>100</v>
      </c>
      <c r="N515" s="138">
        <f t="shared" si="111"/>
        <v>100</v>
      </c>
      <c r="O515" s="138">
        <f t="shared" si="112"/>
        <v>100</v>
      </c>
      <c r="P515" s="138">
        <f t="shared" si="107"/>
        <v>100</v>
      </c>
      <c r="Q515" s="138">
        <f t="shared" si="108"/>
        <v>100</v>
      </c>
    </row>
    <row r="516" spans="1:17" ht="17.25" customHeight="1">
      <c r="A516" s="217">
        <v>13</v>
      </c>
      <c r="B516" s="218" t="s">
        <v>213</v>
      </c>
      <c r="C516" s="12">
        <v>10</v>
      </c>
      <c r="D516" s="12">
        <v>11</v>
      </c>
      <c r="E516" s="12">
        <v>11</v>
      </c>
      <c r="F516" s="12">
        <v>11</v>
      </c>
      <c r="G516" s="12">
        <v>11</v>
      </c>
      <c r="H516" s="12">
        <v>11</v>
      </c>
      <c r="I516" s="12">
        <v>12</v>
      </c>
      <c r="J516" s="12">
        <v>12</v>
      </c>
      <c r="K516" s="138">
        <f t="shared" si="106"/>
        <v>120</v>
      </c>
      <c r="L516" s="138">
        <f t="shared" si="109"/>
        <v>109.09090909090908</v>
      </c>
      <c r="M516" s="138">
        <f t="shared" si="110"/>
        <v>109.09090909090908</v>
      </c>
      <c r="N516" s="138">
        <f t="shared" si="111"/>
        <v>109.09090909090908</v>
      </c>
      <c r="O516" s="138">
        <f t="shared" si="112"/>
        <v>109.09090909090908</v>
      </c>
      <c r="P516" s="138">
        <f t="shared" si="107"/>
        <v>109.09090909090908</v>
      </c>
      <c r="Q516" s="138">
        <f t="shared" si="108"/>
        <v>100</v>
      </c>
    </row>
    <row r="517" spans="1:17" ht="16.5" customHeight="1">
      <c r="A517" s="217">
        <v>14</v>
      </c>
      <c r="B517" s="218" t="s">
        <v>214</v>
      </c>
      <c r="C517" s="12">
        <v>7</v>
      </c>
      <c r="D517" s="12">
        <v>9</v>
      </c>
      <c r="E517" s="12">
        <v>9</v>
      </c>
      <c r="F517" s="12">
        <v>9</v>
      </c>
      <c r="G517" s="12">
        <v>9.5</v>
      </c>
      <c r="H517" s="12">
        <v>9.5</v>
      </c>
      <c r="I517" s="12">
        <v>10</v>
      </c>
      <c r="J517" s="12">
        <v>10</v>
      </c>
      <c r="K517" s="138">
        <f t="shared" si="106"/>
        <v>142.85714285714286</v>
      </c>
      <c r="L517" s="138">
        <f t="shared" si="109"/>
        <v>111.11111111111111</v>
      </c>
      <c r="M517" s="138">
        <f t="shared" si="110"/>
        <v>111.11111111111111</v>
      </c>
      <c r="N517" s="138">
        <f t="shared" si="111"/>
        <v>111.11111111111111</v>
      </c>
      <c r="O517" s="138">
        <f t="shared" si="112"/>
        <v>105.26315789473684</v>
      </c>
      <c r="P517" s="138">
        <f t="shared" si="107"/>
        <v>105.26315789473684</v>
      </c>
      <c r="Q517" s="138">
        <f t="shared" si="108"/>
        <v>100</v>
      </c>
    </row>
    <row r="518" spans="1:17" ht="18" customHeight="1">
      <c r="A518" s="220">
        <v>15</v>
      </c>
      <c r="B518" s="218" t="s">
        <v>215</v>
      </c>
      <c r="C518" s="12">
        <v>33</v>
      </c>
      <c r="D518" s="12">
        <v>35</v>
      </c>
      <c r="E518" s="12">
        <v>32</v>
      </c>
      <c r="F518" s="12">
        <v>32</v>
      </c>
      <c r="G518" s="12">
        <v>32</v>
      </c>
      <c r="H518" s="12">
        <v>32</v>
      </c>
      <c r="I518" s="12">
        <v>32</v>
      </c>
      <c r="J518" s="12">
        <v>32</v>
      </c>
      <c r="K518" s="138">
        <f t="shared" si="106"/>
        <v>96.969696969696969</v>
      </c>
      <c r="L518" s="138">
        <f t="shared" si="109"/>
        <v>91.428571428571431</v>
      </c>
      <c r="M518" s="138">
        <f t="shared" si="110"/>
        <v>100</v>
      </c>
      <c r="N518" s="138">
        <f t="shared" si="111"/>
        <v>100</v>
      </c>
      <c r="O518" s="138">
        <f t="shared" si="112"/>
        <v>100</v>
      </c>
      <c r="P518" s="138">
        <f t="shared" si="107"/>
        <v>100</v>
      </c>
      <c r="Q518" s="138">
        <f t="shared" si="108"/>
        <v>100</v>
      </c>
    </row>
    <row r="519" spans="1:17" ht="17.25" customHeight="1">
      <c r="A519" s="220">
        <v>16</v>
      </c>
      <c r="B519" s="218" t="s">
        <v>216</v>
      </c>
      <c r="C519" s="12">
        <v>32</v>
      </c>
      <c r="D519" s="12">
        <v>35</v>
      </c>
      <c r="E519" s="12">
        <v>33</v>
      </c>
      <c r="F519" s="12">
        <v>33</v>
      </c>
      <c r="G519" s="12">
        <v>33</v>
      </c>
      <c r="H519" s="12">
        <v>33</v>
      </c>
      <c r="I519" s="12">
        <v>33</v>
      </c>
      <c r="J519" s="12">
        <v>33</v>
      </c>
      <c r="K519" s="138">
        <f t="shared" si="106"/>
        <v>103.125</v>
      </c>
      <c r="L519" s="138">
        <f t="shared" si="109"/>
        <v>94.285714285714278</v>
      </c>
      <c r="M519" s="138">
        <f t="shared" si="110"/>
        <v>100</v>
      </c>
      <c r="N519" s="138">
        <f t="shared" si="111"/>
        <v>100</v>
      </c>
      <c r="O519" s="138">
        <f t="shared" si="112"/>
        <v>100</v>
      </c>
      <c r="P519" s="138">
        <f t="shared" si="107"/>
        <v>100</v>
      </c>
      <c r="Q519" s="138">
        <f t="shared" si="108"/>
        <v>100</v>
      </c>
    </row>
    <row r="520" spans="1:17" ht="17.25" customHeight="1">
      <c r="A520" s="220">
        <v>17</v>
      </c>
      <c r="B520" s="218" t="s">
        <v>217</v>
      </c>
      <c r="C520" s="12">
        <v>5.3</v>
      </c>
      <c r="D520" s="12">
        <v>5.0999999999999996</v>
      </c>
      <c r="E520" s="12">
        <v>4.8</v>
      </c>
      <c r="F520" s="12">
        <v>4.8</v>
      </c>
      <c r="G520" s="12">
        <v>4.8</v>
      </c>
      <c r="H520" s="12">
        <v>4.8</v>
      </c>
      <c r="I520" s="12">
        <v>4.8</v>
      </c>
      <c r="J520" s="12">
        <v>4.8</v>
      </c>
      <c r="K520" s="138">
        <f t="shared" si="106"/>
        <v>90.566037735849065</v>
      </c>
      <c r="L520" s="138">
        <f t="shared" si="109"/>
        <v>94.117647058823522</v>
      </c>
      <c r="M520" s="138">
        <f t="shared" si="110"/>
        <v>100</v>
      </c>
      <c r="N520" s="138">
        <f t="shared" si="111"/>
        <v>100</v>
      </c>
      <c r="O520" s="138">
        <f t="shared" si="112"/>
        <v>100</v>
      </c>
      <c r="P520" s="138">
        <f t="shared" si="107"/>
        <v>100</v>
      </c>
      <c r="Q520" s="138">
        <f t="shared" si="108"/>
        <v>100</v>
      </c>
    </row>
    <row r="521" spans="1:17" ht="17.25" customHeight="1">
      <c r="A521" s="220">
        <v>18</v>
      </c>
      <c r="B521" s="218" t="s">
        <v>218</v>
      </c>
      <c r="C521" s="12">
        <v>3</v>
      </c>
      <c r="D521" s="12">
        <v>3.6</v>
      </c>
      <c r="E521" s="12">
        <v>3.6</v>
      </c>
      <c r="F521" s="12">
        <v>3.6</v>
      </c>
      <c r="G521" s="12">
        <v>3.6</v>
      </c>
      <c r="H521" s="12">
        <v>3.6</v>
      </c>
      <c r="I521" s="12">
        <v>3.6</v>
      </c>
      <c r="J521" s="12">
        <v>3.6</v>
      </c>
      <c r="K521" s="138">
        <f t="shared" si="106"/>
        <v>120</v>
      </c>
      <c r="L521" s="138">
        <f t="shared" si="109"/>
        <v>100</v>
      </c>
      <c r="M521" s="138">
        <f t="shared" si="110"/>
        <v>100</v>
      </c>
      <c r="N521" s="138">
        <f t="shared" si="111"/>
        <v>100</v>
      </c>
      <c r="O521" s="138">
        <f t="shared" si="112"/>
        <v>100</v>
      </c>
      <c r="P521" s="138">
        <f t="shared" si="107"/>
        <v>100</v>
      </c>
      <c r="Q521" s="138">
        <f t="shared" si="108"/>
        <v>100</v>
      </c>
    </row>
    <row r="522" spans="1:17" ht="17.25" customHeight="1">
      <c r="A522" s="220">
        <v>19</v>
      </c>
      <c r="B522" s="218" t="s">
        <v>219</v>
      </c>
      <c r="C522" s="12">
        <v>10</v>
      </c>
      <c r="D522" s="12">
        <v>10</v>
      </c>
      <c r="E522" s="12">
        <v>10</v>
      </c>
      <c r="F522" s="12">
        <v>10</v>
      </c>
      <c r="G522" s="12">
        <v>12</v>
      </c>
      <c r="H522" s="12">
        <v>12</v>
      </c>
      <c r="I522" s="12">
        <v>17</v>
      </c>
      <c r="J522" s="12">
        <v>17</v>
      </c>
      <c r="K522" s="138">
        <f t="shared" si="106"/>
        <v>170</v>
      </c>
      <c r="L522" s="138">
        <f t="shared" si="109"/>
        <v>170</v>
      </c>
      <c r="M522" s="138">
        <f t="shared" si="110"/>
        <v>170</v>
      </c>
      <c r="N522" s="138">
        <f t="shared" si="111"/>
        <v>170</v>
      </c>
      <c r="O522" s="138">
        <f t="shared" si="112"/>
        <v>141.66666666666669</v>
      </c>
      <c r="P522" s="138">
        <f t="shared" si="107"/>
        <v>141.66666666666669</v>
      </c>
      <c r="Q522" s="138">
        <f t="shared" si="108"/>
        <v>100</v>
      </c>
    </row>
    <row r="523" spans="1:17" ht="17.25" customHeight="1">
      <c r="A523" s="220">
        <v>20</v>
      </c>
      <c r="B523" s="218" t="s">
        <v>220</v>
      </c>
      <c r="C523" s="12">
        <v>12</v>
      </c>
      <c r="D523" s="12">
        <v>13</v>
      </c>
      <c r="E523" s="12">
        <v>10</v>
      </c>
      <c r="F523" s="12">
        <v>10</v>
      </c>
      <c r="G523" s="12">
        <v>10</v>
      </c>
      <c r="H523" s="12">
        <v>10</v>
      </c>
      <c r="I523" s="12">
        <v>18</v>
      </c>
      <c r="J523" s="12">
        <v>18</v>
      </c>
      <c r="K523" s="138">
        <f t="shared" si="106"/>
        <v>150</v>
      </c>
      <c r="L523" s="138">
        <f t="shared" si="109"/>
        <v>138.46153846153845</v>
      </c>
      <c r="M523" s="138">
        <f t="shared" si="110"/>
        <v>180</v>
      </c>
      <c r="N523" s="138">
        <f t="shared" si="111"/>
        <v>180</v>
      </c>
      <c r="O523" s="138">
        <f t="shared" si="112"/>
        <v>180</v>
      </c>
      <c r="P523" s="138">
        <f t="shared" si="107"/>
        <v>180</v>
      </c>
      <c r="Q523" s="138">
        <f t="shared" si="108"/>
        <v>100</v>
      </c>
    </row>
    <row r="524" spans="1:17" ht="16.5" customHeight="1">
      <c r="A524" s="220">
        <v>21</v>
      </c>
      <c r="B524" s="218" t="s">
        <v>221</v>
      </c>
      <c r="C524" s="12">
        <v>12</v>
      </c>
      <c r="D524" s="12">
        <v>15</v>
      </c>
      <c r="E524" s="12">
        <v>12</v>
      </c>
      <c r="F524" s="12">
        <v>12</v>
      </c>
      <c r="G524" s="12">
        <v>14</v>
      </c>
      <c r="H524" s="12">
        <v>14</v>
      </c>
      <c r="I524" s="12">
        <v>15</v>
      </c>
      <c r="J524" s="12">
        <v>15</v>
      </c>
      <c r="K524" s="138">
        <f t="shared" si="106"/>
        <v>125</v>
      </c>
      <c r="L524" s="138">
        <f t="shared" si="109"/>
        <v>100</v>
      </c>
      <c r="M524" s="138">
        <f t="shared" si="110"/>
        <v>125</v>
      </c>
      <c r="N524" s="138">
        <f t="shared" si="111"/>
        <v>125</v>
      </c>
      <c r="O524" s="138">
        <f t="shared" si="112"/>
        <v>107.14285714285714</v>
      </c>
      <c r="P524" s="138">
        <f t="shared" si="107"/>
        <v>107.14285714285714</v>
      </c>
      <c r="Q524" s="138">
        <f t="shared" si="108"/>
        <v>100</v>
      </c>
    </row>
    <row r="525" spans="1:17" ht="31.5">
      <c r="A525" s="220">
        <v>22</v>
      </c>
      <c r="B525" s="221" t="s">
        <v>222</v>
      </c>
      <c r="C525" s="12">
        <v>3.5</v>
      </c>
      <c r="D525" s="12">
        <v>3.5</v>
      </c>
      <c r="E525" s="12">
        <v>3.5</v>
      </c>
      <c r="F525" s="12">
        <v>3.5</v>
      </c>
      <c r="G525" s="12">
        <v>3</v>
      </c>
      <c r="H525" s="12">
        <v>3</v>
      </c>
      <c r="I525" s="12">
        <v>3</v>
      </c>
      <c r="J525" s="12">
        <v>3</v>
      </c>
      <c r="K525" s="138">
        <f t="shared" si="106"/>
        <v>85.714285714285708</v>
      </c>
      <c r="L525" s="138">
        <f t="shared" si="109"/>
        <v>85.714285714285708</v>
      </c>
      <c r="M525" s="138">
        <f t="shared" si="110"/>
        <v>85.714285714285708</v>
      </c>
      <c r="N525" s="138">
        <f t="shared" si="111"/>
        <v>85.714285714285708</v>
      </c>
      <c r="O525" s="138">
        <f t="shared" si="112"/>
        <v>100</v>
      </c>
      <c r="P525" s="138">
        <f t="shared" si="107"/>
        <v>100</v>
      </c>
      <c r="Q525" s="138">
        <f t="shared" si="108"/>
        <v>100</v>
      </c>
    </row>
    <row r="526" spans="1:17" ht="17.25" customHeight="1">
      <c r="A526" s="220">
        <v>23</v>
      </c>
      <c r="B526" s="218" t="s">
        <v>223</v>
      </c>
      <c r="C526" s="12">
        <v>20</v>
      </c>
      <c r="D526" s="12">
        <v>25</v>
      </c>
      <c r="E526" s="12">
        <v>25</v>
      </c>
      <c r="F526" s="12">
        <v>25</v>
      </c>
      <c r="G526" s="12">
        <v>25</v>
      </c>
      <c r="H526" s="12">
        <v>25</v>
      </c>
      <c r="I526" s="12">
        <v>25</v>
      </c>
      <c r="J526" s="12">
        <v>25</v>
      </c>
      <c r="K526" s="138">
        <f t="shared" si="106"/>
        <v>125</v>
      </c>
      <c r="L526" s="138">
        <f t="shared" si="109"/>
        <v>100</v>
      </c>
      <c r="M526" s="138">
        <f t="shared" si="110"/>
        <v>100</v>
      </c>
      <c r="N526" s="138">
        <f t="shared" si="111"/>
        <v>100</v>
      </c>
      <c r="O526" s="138">
        <f t="shared" si="112"/>
        <v>100</v>
      </c>
      <c r="P526" s="138">
        <f t="shared" si="107"/>
        <v>100</v>
      </c>
      <c r="Q526" s="138">
        <f t="shared" si="108"/>
        <v>100</v>
      </c>
    </row>
    <row r="527" spans="1:17" ht="17.25" customHeight="1">
      <c r="A527" s="220">
        <v>24</v>
      </c>
      <c r="B527" s="218" t="s">
        <v>254</v>
      </c>
      <c r="C527" s="12"/>
      <c r="D527" s="12">
        <v>4.2</v>
      </c>
      <c r="E527" s="12">
        <v>4.2</v>
      </c>
      <c r="F527" s="12">
        <v>4.2</v>
      </c>
      <c r="G527" s="12">
        <v>4.3</v>
      </c>
      <c r="H527" s="12">
        <v>4.7</v>
      </c>
      <c r="I527" s="12">
        <v>4.7</v>
      </c>
      <c r="J527" s="12">
        <v>4.7</v>
      </c>
      <c r="K527" s="138"/>
      <c r="L527" s="138">
        <f t="shared" si="109"/>
        <v>111.90476190476191</v>
      </c>
      <c r="M527" s="138">
        <f t="shared" si="110"/>
        <v>111.90476190476191</v>
      </c>
      <c r="N527" s="138">
        <f t="shared" si="111"/>
        <v>111.90476190476191</v>
      </c>
      <c r="O527" s="138">
        <f t="shared" si="112"/>
        <v>109.30232558139537</v>
      </c>
      <c r="P527" s="138">
        <f t="shared" si="107"/>
        <v>100</v>
      </c>
      <c r="Q527" s="138">
        <f t="shared" si="108"/>
        <v>100</v>
      </c>
    </row>
    <row r="528" spans="1:17" ht="17.25" customHeight="1">
      <c r="A528" s="220">
        <v>25</v>
      </c>
      <c r="B528" s="218" t="s">
        <v>10</v>
      </c>
      <c r="C528" s="12">
        <v>5.5</v>
      </c>
      <c r="D528" s="12">
        <v>6.2</v>
      </c>
      <c r="E528" s="12">
        <v>6.3</v>
      </c>
      <c r="F528" s="12">
        <v>6.3</v>
      </c>
      <c r="G528" s="12">
        <v>7.8</v>
      </c>
      <c r="H528" s="12">
        <v>9.5</v>
      </c>
      <c r="I528" s="12">
        <v>8.6</v>
      </c>
      <c r="J528" s="12">
        <v>8.6</v>
      </c>
      <c r="K528" s="138">
        <f>J528/C528*100</f>
        <v>156.36363636363635</v>
      </c>
      <c r="L528" s="138">
        <f t="shared" si="109"/>
        <v>138.70967741935482</v>
      </c>
      <c r="M528" s="138">
        <f t="shared" si="110"/>
        <v>136.50793650793651</v>
      </c>
      <c r="N528" s="138">
        <f t="shared" si="111"/>
        <v>136.50793650793651</v>
      </c>
      <c r="O528" s="138">
        <f t="shared" si="112"/>
        <v>110.25641025641026</v>
      </c>
      <c r="P528" s="138">
        <f t="shared" si="107"/>
        <v>90.526315789473671</v>
      </c>
      <c r="Q528" s="138">
        <f t="shared" si="108"/>
        <v>100</v>
      </c>
    </row>
    <row r="529" spans="1:17" ht="48" customHeight="1">
      <c r="A529" s="222"/>
      <c r="B529" s="221" t="s">
        <v>224</v>
      </c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</row>
    <row r="530" spans="1:17" ht="17.25" customHeight="1">
      <c r="A530" s="222"/>
      <c r="B530" s="218" t="s">
        <v>225</v>
      </c>
      <c r="C530" s="203">
        <v>10.23</v>
      </c>
      <c r="D530" s="203">
        <v>11.31</v>
      </c>
      <c r="E530" s="203">
        <v>11.31</v>
      </c>
      <c r="F530" s="203">
        <v>11.31</v>
      </c>
      <c r="G530" s="203">
        <v>11.31</v>
      </c>
      <c r="H530" s="203">
        <v>11.31</v>
      </c>
      <c r="I530" s="203">
        <v>11.32</v>
      </c>
      <c r="J530" s="203">
        <v>11.32</v>
      </c>
      <c r="K530" s="138">
        <f>J530/C530*100</f>
        <v>110.65493646138806</v>
      </c>
      <c r="L530" s="138">
        <f>J530/D530*100</f>
        <v>100.08841732979663</v>
      </c>
      <c r="M530" s="138">
        <f>J530/E530*100</f>
        <v>100.08841732979663</v>
      </c>
      <c r="N530" s="138">
        <f>J530/F530*100</f>
        <v>100.08841732979663</v>
      </c>
      <c r="O530" s="138">
        <f>J530/G530*100</f>
        <v>100.08841732979663</v>
      </c>
      <c r="P530" s="138">
        <f t="shared" si="107"/>
        <v>100.08841732979663</v>
      </c>
      <c r="Q530" s="138">
        <f t="shared" si="108"/>
        <v>100</v>
      </c>
    </row>
    <row r="531" spans="1:17" ht="17.25" customHeight="1">
      <c r="A531" s="222"/>
      <c r="B531" s="218" t="s">
        <v>226</v>
      </c>
      <c r="C531" s="12">
        <v>10.26</v>
      </c>
      <c r="D531" s="12">
        <v>11.33</v>
      </c>
      <c r="E531" s="12">
        <v>11.33</v>
      </c>
      <c r="F531" s="12">
        <v>11.33</v>
      </c>
      <c r="G531" s="12">
        <v>11.33</v>
      </c>
      <c r="H531" s="12">
        <v>11.33</v>
      </c>
      <c r="I531" s="12">
        <v>11.34</v>
      </c>
      <c r="J531" s="12">
        <v>11.34</v>
      </c>
      <c r="K531" s="138">
        <f>J531/C531*100</f>
        <v>110.5263157894737</v>
      </c>
      <c r="L531" s="138">
        <f>J531/D531*100</f>
        <v>100.08826125330978</v>
      </c>
      <c r="M531" s="138">
        <f>J531/E531*100</f>
        <v>100.08826125330978</v>
      </c>
      <c r="N531" s="138">
        <f>J531/F531*100</f>
        <v>100.08826125330978</v>
      </c>
      <c r="O531" s="138">
        <f>J531/G531*100</f>
        <v>100.08826125330978</v>
      </c>
      <c r="P531" s="138">
        <f t="shared" si="107"/>
        <v>100.08826125330978</v>
      </c>
      <c r="Q531" s="138">
        <f t="shared" si="108"/>
        <v>100</v>
      </c>
    </row>
    <row r="532" spans="1:17" ht="11.25" customHeight="1">
      <c r="B532" s="207"/>
      <c r="C532" s="205"/>
      <c r="K532" s="205"/>
      <c r="L532" s="205"/>
      <c r="M532" s="205"/>
      <c r="N532" s="205"/>
      <c r="O532" s="205"/>
      <c r="P532" s="205"/>
      <c r="Q532" s="205"/>
    </row>
    <row r="533" spans="1:17" ht="17.25" customHeight="1">
      <c r="B533" s="205"/>
      <c r="C533" s="194" t="s">
        <v>227</v>
      </c>
      <c r="K533" s="206"/>
      <c r="L533" s="206"/>
      <c r="M533" s="206"/>
      <c r="N533" s="206"/>
      <c r="O533" s="206"/>
      <c r="P533" s="206"/>
      <c r="Q533" s="206"/>
    </row>
    <row r="534" spans="1:17" ht="17.25" customHeight="1">
      <c r="B534" s="205"/>
      <c r="C534" s="206" t="s">
        <v>271</v>
      </c>
    </row>
    <row r="535" spans="1:17" ht="9" customHeight="1">
      <c r="B535" s="205"/>
    </row>
    <row r="536" spans="1:17" ht="12" customHeight="1">
      <c r="A536" s="198"/>
      <c r="B536" s="207"/>
      <c r="K536" s="208"/>
      <c r="L536" s="208"/>
      <c r="M536" s="208"/>
      <c r="N536" s="208" t="s">
        <v>228</v>
      </c>
      <c r="O536" s="208"/>
      <c r="P536" s="208"/>
      <c r="Q536" s="208"/>
    </row>
    <row r="537" spans="1:17" ht="16.5" customHeight="1">
      <c r="A537" s="209"/>
      <c r="B537" s="210"/>
      <c r="C537" s="259" t="s">
        <v>237</v>
      </c>
      <c r="D537" s="259"/>
      <c r="E537" s="259"/>
      <c r="F537" s="259"/>
      <c r="G537" s="259"/>
      <c r="H537" s="259"/>
      <c r="I537" s="259"/>
      <c r="J537" s="259"/>
      <c r="K537" s="252" t="str">
        <f>K10</f>
        <v>03.05.2021 в % к</v>
      </c>
      <c r="L537" s="253"/>
      <c r="M537" s="253"/>
      <c r="N537" s="253"/>
      <c r="O537" s="253"/>
      <c r="P537" s="253"/>
      <c r="Q537" s="254"/>
    </row>
    <row r="538" spans="1:17" ht="14.25" customHeight="1">
      <c r="A538" s="211"/>
      <c r="B538" s="212"/>
      <c r="C538" s="255" t="s">
        <v>251</v>
      </c>
      <c r="D538" s="256"/>
      <c r="E538" s="257"/>
      <c r="F538" s="255" t="s">
        <v>250</v>
      </c>
      <c r="G538" s="256"/>
      <c r="H538" s="256"/>
      <c r="I538" s="256"/>
      <c r="J538" s="257"/>
      <c r="K538" s="255" t="s">
        <v>251</v>
      </c>
      <c r="L538" s="256"/>
      <c r="M538" s="257"/>
      <c r="N538" s="255" t="s">
        <v>250</v>
      </c>
      <c r="O538" s="256"/>
      <c r="P538" s="256"/>
      <c r="Q538" s="257"/>
    </row>
    <row r="539" spans="1:17" ht="17.25" customHeight="1">
      <c r="A539" s="213"/>
      <c r="B539" s="214"/>
      <c r="C539" s="11" t="s">
        <v>285</v>
      </c>
      <c r="D539" s="11" t="s">
        <v>247</v>
      </c>
      <c r="E539" s="11" t="s">
        <v>248</v>
      </c>
      <c r="F539" s="11" t="s">
        <v>249</v>
      </c>
      <c r="G539" s="11" t="s">
        <v>253</v>
      </c>
      <c r="H539" s="11" t="s">
        <v>255</v>
      </c>
      <c r="I539" s="11" t="s">
        <v>283</v>
      </c>
      <c r="J539" s="204">
        <f>J22</f>
        <v>14.6</v>
      </c>
      <c r="K539" s="11" t="str">
        <f t="shared" ref="K539:Q539" si="113">C539</f>
        <v>12.05</v>
      </c>
      <c r="L539" s="200" t="str">
        <f t="shared" si="113"/>
        <v>7.12</v>
      </c>
      <c r="M539" s="200" t="str">
        <f t="shared" si="113"/>
        <v>28.12</v>
      </c>
      <c r="N539" s="200" t="str">
        <f t="shared" si="113"/>
        <v>4.01</v>
      </c>
      <c r="O539" s="200" t="str">
        <f t="shared" si="113"/>
        <v>1.03</v>
      </c>
      <c r="P539" s="200" t="str">
        <f t="shared" si="113"/>
        <v>5.04</v>
      </c>
      <c r="Q539" s="200" t="str">
        <f t="shared" si="113"/>
        <v>3.05</v>
      </c>
    </row>
    <row r="540" spans="1:17" ht="16.5" customHeight="1">
      <c r="A540" s="250">
        <v>1</v>
      </c>
      <c r="B540" s="216" t="s">
        <v>281</v>
      </c>
      <c r="C540" s="12">
        <v>3.4</v>
      </c>
      <c r="D540" s="12">
        <v>3.3</v>
      </c>
      <c r="E540" s="12">
        <v>3.3</v>
      </c>
      <c r="F540" s="12">
        <v>3.5</v>
      </c>
      <c r="G540" s="12">
        <v>4.5</v>
      </c>
      <c r="H540" s="12">
        <v>4.5</v>
      </c>
      <c r="I540" s="12">
        <v>5</v>
      </c>
      <c r="J540" s="12">
        <v>4</v>
      </c>
      <c r="K540" s="138">
        <f>J540/C540*100</f>
        <v>117.64705882352942</v>
      </c>
      <c r="L540" s="138">
        <f>J540/D540*100</f>
        <v>121.21212121212122</v>
      </c>
      <c r="M540" s="138">
        <f>J540/E540*100</f>
        <v>121.21212121212122</v>
      </c>
      <c r="N540" s="138">
        <f>J540/F540*100</f>
        <v>114.28571428571428</v>
      </c>
      <c r="O540" s="138">
        <f>J540/G540*100</f>
        <v>88.888888888888886</v>
      </c>
      <c r="P540" s="138">
        <f>J540/H540*100</f>
        <v>88.888888888888886</v>
      </c>
      <c r="Q540" s="138">
        <f>J540/I540*100</f>
        <v>80</v>
      </c>
    </row>
    <row r="541" spans="1:17" ht="16.5" customHeight="1">
      <c r="A541" s="251"/>
      <c r="B541" s="216" t="s">
        <v>282</v>
      </c>
      <c r="C541" s="12"/>
      <c r="D541" s="12"/>
      <c r="E541" s="12"/>
      <c r="F541" s="12"/>
      <c r="G541" s="12"/>
      <c r="H541" s="12"/>
      <c r="I541" s="12">
        <v>6</v>
      </c>
      <c r="J541" s="12">
        <v>4</v>
      </c>
      <c r="K541" s="201" t="e">
        <f>J541/C541*100</f>
        <v>#DIV/0!</v>
      </c>
      <c r="L541" s="201" t="e">
        <f>J541/D541*100</f>
        <v>#DIV/0!</v>
      </c>
      <c r="M541" s="201" t="e">
        <f>J541/E541*100</f>
        <v>#DIV/0!</v>
      </c>
      <c r="N541" s="201" t="e">
        <f>J541/F541*100</f>
        <v>#DIV/0!</v>
      </c>
      <c r="O541" s="201" t="e">
        <f>J541/G541*100</f>
        <v>#DIV/0!</v>
      </c>
      <c r="P541" s="201" t="e">
        <f>J541/H541*100</f>
        <v>#DIV/0!</v>
      </c>
      <c r="Q541" s="138">
        <f>J541/I541*100</f>
        <v>66.666666666666657</v>
      </c>
    </row>
    <row r="542" spans="1:17" ht="16.5" customHeight="1">
      <c r="A542" s="217">
        <v>2</v>
      </c>
      <c r="B542" s="218" t="s">
        <v>203</v>
      </c>
      <c r="C542" s="12">
        <v>2.5</v>
      </c>
      <c r="D542" s="12">
        <v>2</v>
      </c>
      <c r="E542" s="12">
        <v>2</v>
      </c>
      <c r="F542" s="12">
        <v>2</v>
      </c>
      <c r="G542" s="12">
        <v>2</v>
      </c>
      <c r="H542" s="12">
        <v>2</v>
      </c>
      <c r="I542" s="12">
        <v>2.5</v>
      </c>
      <c r="J542" s="12">
        <v>2</v>
      </c>
      <c r="K542" s="138">
        <f t="shared" ref="K542:K564" si="114">J542/C542*100</f>
        <v>80</v>
      </c>
      <c r="L542" s="138">
        <f>J542/D542*100</f>
        <v>100</v>
      </c>
      <c r="M542" s="138">
        <f>J542/E542*100</f>
        <v>100</v>
      </c>
      <c r="N542" s="138">
        <f>J542/F542*100</f>
        <v>100</v>
      </c>
      <c r="O542" s="138">
        <f>J542/G542*100</f>
        <v>100</v>
      </c>
      <c r="P542" s="138">
        <f t="shared" ref="P542:P569" si="115">J542/H542*100</f>
        <v>100</v>
      </c>
      <c r="Q542" s="138">
        <f t="shared" ref="Q542:Q569" si="116">J542/I542*100</f>
        <v>80</v>
      </c>
    </row>
    <row r="543" spans="1:17" ht="16.5" customHeight="1">
      <c r="A543" s="248">
        <v>3</v>
      </c>
      <c r="B543" s="222" t="s">
        <v>256</v>
      </c>
      <c r="C543" s="12">
        <v>1</v>
      </c>
      <c r="D543" s="12">
        <v>2.2000000000000002</v>
      </c>
      <c r="E543" s="12">
        <v>2.5</v>
      </c>
      <c r="F543" s="12">
        <v>2.5</v>
      </c>
      <c r="G543" s="12">
        <v>1.5</v>
      </c>
      <c r="H543" s="12">
        <v>1.5</v>
      </c>
      <c r="I543" s="12">
        <v>1.3</v>
      </c>
      <c r="J543" s="12">
        <v>1</v>
      </c>
      <c r="K543" s="138">
        <f t="shared" si="114"/>
        <v>100</v>
      </c>
      <c r="L543" s="138">
        <f>J543/D543*100</f>
        <v>45.454545454545453</v>
      </c>
      <c r="M543" s="138">
        <f>J543/E543*100</f>
        <v>40</v>
      </c>
      <c r="N543" s="138">
        <f>J543/F543*100</f>
        <v>40</v>
      </c>
      <c r="O543" s="138">
        <f>J543/G543*100</f>
        <v>66.666666666666657</v>
      </c>
      <c r="P543" s="138">
        <f t="shared" si="115"/>
        <v>66.666666666666657</v>
      </c>
      <c r="Q543" s="138">
        <f t="shared" si="116"/>
        <v>76.92307692307692</v>
      </c>
    </row>
    <row r="544" spans="1:17" ht="17.25" customHeight="1">
      <c r="A544" s="249"/>
      <c r="B544" s="194" t="s">
        <v>245</v>
      </c>
      <c r="C544" s="12"/>
      <c r="D544" s="12"/>
      <c r="E544" s="12"/>
      <c r="F544" s="12"/>
      <c r="G544" s="12"/>
      <c r="H544" s="12"/>
      <c r="I544" s="12">
        <v>1.5</v>
      </c>
      <c r="J544" s="12">
        <v>1.3</v>
      </c>
      <c r="K544" s="201" t="e">
        <f t="shared" si="114"/>
        <v>#DIV/0!</v>
      </c>
      <c r="L544" s="138"/>
      <c r="M544" s="138"/>
      <c r="N544" s="138"/>
      <c r="O544" s="138"/>
      <c r="P544" s="138"/>
      <c r="Q544" s="138">
        <f t="shared" si="116"/>
        <v>86.666666666666671</v>
      </c>
    </row>
    <row r="545" spans="1:17" ht="16.5" customHeight="1">
      <c r="A545" s="217">
        <v>4</v>
      </c>
      <c r="B545" s="218" t="s">
        <v>204</v>
      </c>
      <c r="C545" s="12">
        <v>2</v>
      </c>
      <c r="D545" s="12">
        <v>1.4</v>
      </c>
      <c r="E545" s="12">
        <v>1.7</v>
      </c>
      <c r="F545" s="12">
        <v>1.7</v>
      </c>
      <c r="G545" s="12">
        <v>2</v>
      </c>
      <c r="H545" s="12">
        <v>3</v>
      </c>
      <c r="I545" s="12">
        <v>5</v>
      </c>
      <c r="J545" s="12">
        <v>5</v>
      </c>
      <c r="K545" s="138">
        <f t="shared" si="114"/>
        <v>250</v>
      </c>
      <c r="L545" s="138">
        <f t="shared" ref="L545:L566" si="117">J545/D545*100</f>
        <v>357.14285714285717</v>
      </c>
      <c r="M545" s="138">
        <f t="shared" ref="M545:M566" si="118">J545/E545*100</f>
        <v>294.11764705882354</v>
      </c>
      <c r="N545" s="138">
        <f t="shared" ref="N545:N566" si="119">J545/F545*100</f>
        <v>294.11764705882354</v>
      </c>
      <c r="O545" s="138">
        <f t="shared" ref="O545:O566" si="120">J545/G545*100</f>
        <v>250</v>
      </c>
      <c r="P545" s="138">
        <f t="shared" si="115"/>
        <v>166.66666666666669</v>
      </c>
      <c r="Q545" s="138">
        <f t="shared" si="116"/>
        <v>100</v>
      </c>
    </row>
    <row r="546" spans="1:17" ht="16.5" customHeight="1">
      <c r="A546" s="217">
        <v>5</v>
      </c>
      <c r="B546" s="218" t="s">
        <v>205</v>
      </c>
      <c r="C546" s="12">
        <v>14</v>
      </c>
      <c r="D546" s="12">
        <v>9</v>
      </c>
      <c r="E546" s="12">
        <v>11</v>
      </c>
      <c r="F546" s="12">
        <v>11</v>
      </c>
      <c r="G546" s="12">
        <v>18</v>
      </c>
      <c r="H546" s="12">
        <v>20</v>
      </c>
      <c r="I546" s="12">
        <v>20</v>
      </c>
      <c r="J546" s="12">
        <v>18</v>
      </c>
      <c r="K546" s="138">
        <f t="shared" si="114"/>
        <v>128.57142857142858</v>
      </c>
      <c r="L546" s="138">
        <f t="shared" si="117"/>
        <v>200</v>
      </c>
      <c r="M546" s="138">
        <f t="shared" si="118"/>
        <v>163.63636363636365</v>
      </c>
      <c r="N546" s="138">
        <f t="shared" si="119"/>
        <v>163.63636363636365</v>
      </c>
      <c r="O546" s="138">
        <f t="shared" si="120"/>
        <v>100</v>
      </c>
      <c r="P546" s="138">
        <f t="shared" si="115"/>
        <v>90</v>
      </c>
      <c r="Q546" s="138">
        <f t="shared" si="116"/>
        <v>90</v>
      </c>
    </row>
    <row r="547" spans="1:17" ht="16.5" customHeight="1">
      <c r="A547" s="217">
        <v>6</v>
      </c>
      <c r="B547" s="218" t="s">
        <v>206</v>
      </c>
      <c r="C547" s="12">
        <v>4</v>
      </c>
      <c r="D547" s="12">
        <v>9</v>
      </c>
      <c r="E547" s="12">
        <v>11</v>
      </c>
      <c r="F547" s="12">
        <v>11</v>
      </c>
      <c r="G547" s="12">
        <v>17</v>
      </c>
      <c r="H547" s="12">
        <v>18</v>
      </c>
      <c r="I547" s="12">
        <v>6</v>
      </c>
      <c r="J547" s="12">
        <v>3</v>
      </c>
      <c r="K547" s="138">
        <f t="shared" si="114"/>
        <v>75</v>
      </c>
      <c r="L547" s="138">
        <f t="shared" si="117"/>
        <v>33.333333333333329</v>
      </c>
      <c r="M547" s="138">
        <f t="shared" si="118"/>
        <v>27.27272727272727</v>
      </c>
      <c r="N547" s="138">
        <f t="shared" si="119"/>
        <v>27.27272727272727</v>
      </c>
      <c r="O547" s="138">
        <f t="shared" si="120"/>
        <v>17.647058823529413</v>
      </c>
      <c r="P547" s="138">
        <f t="shared" si="115"/>
        <v>16.666666666666664</v>
      </c>
      <c r="Q547" s="138">
        <f t="shared" si="116"/>
        <v>50</v>
      </c>
    </row>
    <row r="548" spans="1:17" ht="16.5" customHeight="1">
      <c r="A548" s="217">
        <v>7</v>
      </c>
      <c r="B548" s="218" t="s">
        <v>207</v>
      </c>
      <c r="C548" s="12">
        <v>12</v>
      </c>
      <c r="D548" s="12">
        <v>8</v>
      </c>
      <c r="E548" s="12">
        <v>7</v>
      </c>
      <c r="F548" s="12">
        <v>7</v>
      </c>
      <c r="G548" s="12">
        <v>8</v>
      </c>
      <c r="H548" s="12">
        <v>8</v>
      </c>
      <c r="I548" s="12">
        <v>10</v>
      </c>
      <c r="J548" s="12">
        <v>10</v>
      </c>
      <c r="K548" s="138">
        <f t="shared" si="114"/>
        <v>83.333333333333343</v>
      </c>
      <c r="L548" s="138">
        <f t="shared" si="117"/>
        <v>125</v>
      </c>
      <c r="M548" s="138">
        <f t="shared" si="118"/>
        <v>142.85714285714286</v>
      </c>
      <c r="N548" s="138">
        <f t="shared" si="119"/>
        <v>142.85714285714286</v>
      </c>
      <c r="O548" s="138">
        <f t="shared" si="120"/>
        <v>125</v>
      </c>
      <c r="P548" s="138">
        <f t="shared" si="115"/>
        <v>125</v>
      </c>
      <c r="Q548" s="138">
        <f t="shared" si="116"/>
        <v>100</v>
      </c>
    </row>
    <row r="549" spans="1:17" ht="16.5" customHeight="1">
      <c r="A549" s="217">
        <v>8</v>
      </c>
      <c r="B549" s="218" t="s">
        <v>208</v>
      </c>
      <c r="C549" s="12">
        <v>9</v>
      </c>
      <c r="D549" s="12">
        <v>7.5</v>
      </c>
      <c r="E549" s="12">
        <v>8</v>
      </c>
      <c r="F549" s="12">
        <v>8</v>
      </c>
      <c r="G549" s="12">
        <v>10</v>
      </c>
      <c r="H549" s="12">
        <v>8</v>
      </c>
      <c r="I549" s="12">
        <v>8</v>
      </c>
      <c r="J549" s="12">
        <v>8</v>
      </c>
      <c r="K549" s="138">
        <f t="shared" si="114"/>
        <v>88.888888888888886</v>
      </c>
      <c r="L549" s="138">
        <f t="shared" si="117"/>
        <v>106.66666666666667</v>
      </c>
      <c r="M549" s="138">
        <f t="shared" si="118"/>
        <v>100</v>
      </c>
      <c r="N549" s="138">
        <f t="shared" si="119"/>
        <v>100</v>
      </c>
      <c r="O549" s="138">
        <f t="shared" si="120"/>
        <v>80</v>
      </c>
      <c r="P549" s="138">
        <f t="shared" si="115"/>
        <v>100</v>
      </c>
      <c r="Q549" s="138">
        <f t="shared" si="116"/>
        <v>100</v>
      </c>
    </row>
    <row r="550" spans="1:17" ht="17.25" customHeight="1">
      <c r="A550" s="217">
        <v>9</v>
      </c>
      <c r="B550" s="218" t="s">
        <v>209</v>
      </c>
      <c r="C550" s="12">
        <v>12</v>
      </c>
      <c r="D550" s="12">
        <v>17</v>
      </c>
      <c r="E550" s="12">
        <v>17</v>
      </c>
      <c r="F550" s="12">
        <v>17</v>
      </c>
      <c r="G550" s="12">
        <v>17</v>
      </c>
      <c r="H550" s="12">
        <v>20</v>
      </c>
      <c r="I550" s="12">
        <v>22</v>
      </c>
      <c r="J550" s="12">
        <v>22</v>
      </c>
      <c r="K550" s="138">
        <f t="shared" si="114"/>
        <v>183.33333333333331</v>
      </c>
      <c r="L550" s="138">
        <f t="shared" si="117"/>
        <v>129.41176470588235</v>
      </c>
      <c r="M550" s="138">
        <f t="shared" si="118"/>
        <v>129.41176470588235</v>
      </c>
      <c r="N550" s="138">
        <f t="shared" si="119"/>
        <v>129.41176470588235</v>
      </c>
      <c r="O550" s="138">
        <f t="shared" si="120"/>
        <v>129.41176470588235</v>
      </c>
      <c r="P550" s="138">
        <f t="shared" si="115"/>
        <v>110.00000000000001</v>
      </c>
      <c r="Q550" s="138">
        <f t="shared" si="116"/>
        <v>100</v>
      </c>
    </row>
    <row r="551" spans="1:17" ht="17.25" customHeight="1">
      <c r="A551" s="217">
        <v>10</v>
      </c>
      <c r="B551" s="218" t="s">
        <v>210</v>
      </c>
      <c r="C551" s="12">
        <v>50</v>
      </c>
      <c r="D551" s="12">
        <v>50</v>
      </c>
      <c r="E551" s="12">
        <v>50</v>
      </c>
      <c r="F551" s="12">
        <v>50</v>
      </c>
      <c r="G551" s="12">
        <v>50</v>
      </c>
      <c r="H551" s="12">
        <v>55</v>
      </c>
      <c r="I551" s="12">
        <v>58</v>
      </c>
      <c r="J551" s="12">
        <v>58</v>
      </c>
      <c r="K551" s="138">
        <f t="shared" si="114"/>
        <v>115.99999999999999</v>
      </c>
      <c r="L551" s="138">
        <f t="shared" si="117"/>
        <v>115.99999999999999</v>
      </c>
      <c r="M551" s="138">
        <f t="shared" si="118"/>
        <v>115.99999999999999</v>
      </c>
      <c r="N551" s="138">
        <f t="shared" si="119"/>
        <v>115.99999999999999</v>
      </c>
      <c r="O551" s="138">
        <f t="shared" si="120"/>
        <v>115.99999999999999</v>
      </c>
      <c r="P551" s="138">
        <f t="shared" si="115"/>
        <v>105.45454545454544</v>
      </c>
      <c r="Q551" s="138">
        <f t="shared" si="116"/>
        <v>100</v>
      </c>
    </row>
    <row r="552" spans="1:17" ht="17.25" customHeight="1">
      <c r="A552" s="217">
        <v>11</v>
      </c>
      <c r="B552" s="218" t="s">
        <v>211</v>
      </c>
      <c r="C552" s="12">
        <v>52</v>
      </c>
      <c r="D552" s="12">
        <v>52</v>
      </c>
      <c r="E552" s="12">
        <v>52</v>
      </c>
      <c r="F552" s="12">
        <v>52</v>
      </c>
      <c r="G552" s="12">
        <v>53</v>
      </c>
      <c r="H552" s="12">
        <v>62</v>
      </c>
      <c r="I552" s="12">
        <v>65</v>
      </c>
      <c r="J552" s="12">
        <v>65</v>
      </c>
      <c r="K552" s="138">
        <f t="shared" si="114"/>
        <v>125</v>
      </c>
      <c r="L552" s="138">
        <f t="shared" si="117"/>
        <v>125</v>
      </c>
      <c r="M552" s="138">
        <f t="shared" si="118"/>
        <v>125</v>
      </c>
      <c r="N552" s="138">
        <f t="shared" si="119"/>
        <v>125</v>
      </c>
      <c r="O552" s="138">
        <f t="shared" si="120"/>
        <v>122.64150943396226</v>
      </c>
      <c r="P552" s="138">
        <f t="shared" si="115"/>
        <v>104.83870967741935</v>
      </c>
      <c r="Q552" s="138">
        <f t="shared" si="116"/>
        <v>100</v>
      </c>
    </row>
    <row r="553" spans="1:17" ht="16.5" customHeight="1">
      <c r="A553" s="217">
        <v>12</v>
      </c>
      <c r="B553" s="218" t="s">
        <v>212</v>
      </c>
      <c r="C553" s="12">
        <v>4</v>
      </c>
      <c r="D553" s="12">
        <v>4</v>
      </c>
      <c r="E553" s="12">
        <v>4</v>
      </c>
      <c r="F553" s="12">
        <v>4</v>
      </c>
      <c r="G553" s="12">
        <v>4.5</v>
      </c>
      <c r="H553" s="12">
        <v>4</v>
      </c>
      <c r="I553" s="12">
        <v>4</v>
      </c>
      <c r="J553" s="12">
        <v>4</v>
      </c>
      <c r="K553" s="138">
        <f t="shared" si="114"/>
        <v>100</v>
      </c>
      <c r="L553" s="138">
        <f t="shared" si="117"/>
        <v>100</v>
      </c>
      <c r="M553" s="138">
        <f t="shared" si="118"/>
        <v>100</v>
      </c>
      <c r="N553" s="138">
        <f t="shared" si="119"/>
        <v>100</v>
      </c>
      <c r="O553" s="138">
        <f t="shared" si="120"/>
        <v>88.888888888888886</v>
      </c>
      <c r="P553" s="138">
        <f t="shared" si="115"/>
        <v>100</v>
      </c>
      <c r="Q553" s="138">
        <f t="shared" si="116"/>
        <v>100</v>
      </c>
    </row>
    <row r="554" spans="1:17" ht="17.25" customHeight="1">
      <c r="A554" s="217">
        <v>13</v>
      </c>
      <c r="B554" s="218" t="s">
        <v>213</v>
      </c>
      <c r="C554" s="12">
        <v>10</v>
      </c>
      <c r="D554" s="12">
        <v>12</v>
      </c>
      <c r="E554" s="12">
        <v>12</v>
      </c>
      <c r="F554" s="12">
        <v>12</v>
      </c>
      <c r="G554" s="12">
        <v>11</v>
      </c>
      <c r="H554" s="12">
        <v>10</v>
      </c>
      <c r="I554" s="12">
        <v>12</v>
      </c>
      <c r="J554" s="12">
        <v>12</v>
      </c>
      <c r="K554" s="138">
        <f t="shared" si="114"/>
        <v>120</v>
      </c>
      <c r="L554" s="138">
        <f t="shared" si="117"/>
        <v>100</v>
      </c>
      <c r="M554" s="138">
        <f t="shared" si="118"/>
        <v>100</v>
      </c>
      <c r="N554" s="138">
        <f t="shared" si="119"/>
        <v>100</v>
      </c>
      <c r="O554" s="138">
        <f t="shared" si="120"/>
        <v>109.09090909090908</v>
      </c>
      <c r="P554" s="138">
        <f t="shared" si="115"/>
        <v>120</v>
      </c>
      <c r="Q554" s="138">
        <f t="shared" si="116"/>
        <v>100</v>
      </c>
    </row>
    <row r="555" spans="1:17" ht="16.5" customHeight="1">
      <c r="A555" s="217">
        <v>14</v>
      </c>
      <c r="B555" s="218" t="s">
        <v>214</v>
      </c>
      <c r="C555" s="12">
        <v>7</v>
      </c>
      <c r="D555" s="12">
        <v>9</v>
      </c>
      <c r="E555" s="12">
        <v>9</v>
      </c>
      <c r="F555" s="12">
        <v>9</v>
      </c>
      <c r="G555" s="12">
        <v>9.5</v>
      </c>
      <c r="H555" s="12">
        <v>10</v>
      </c>
      <c r="I555" s="12">
        <v>10</v>
      </c>
      <c r="J555" s="12">
        <v>10</v>
      </c>
      <c r="K555" s="138">
        <f t="shared" si="114"/>
        <v>142.85714285714286</v>
      </c>
      <c r="L555" s="138">
        <f t="shared" si="117"/>
        <v>111.11111111111111</v>
      </c>
      <c r="M555" s="138">
        <f t="shared" si="118"/>
        <v>111.11111111111111</v>
      </c>
      <c r="N555" s="138">
        <f t="shared" si="119"/>
        <v>111.11111111111111</v>
      </c>
      <c r="O555" s="138">
        <f t="shared" si="120"/>
        <v>105.26315789473684</v>
      </c>
      <c r="P555" s="138">
        <f t="shared" si="115"/>
        <v>100</v>
      </c>
      <c r="Q555" s="138">
        <f t="shared" si="116"/>
        <v>100</v>
      </c>
    </row>
    <row r="556" spans="1:17" ht="18" customHeight="1">
      <c r="A556" s="220">
        <v>15</v>
      </c>
      <c r="B556" s="218" t="s">
        <v>215</v>
      </c>
      <c r="C556" s="12">
        <v>28</v>
      </c>
      <c r="D556" s="12">
        <v>28</v>
      </c>
      <c r="E556" s="12">
        <v>28</v>
      </c>
      <c r="F556" s="12">
        <v>28</v>
      </c>
      <c r="G556" s="12">
        <v>30</v>
      </c>
      <c r="H556" s="12">
        <v>30</v>
      </c>
      <c r="I556" s="12">
        <v>32</v>
      </c>
      <c r="J556" s="12">
        <v>32</v>
      </c>
      <c r="K556" s="138">
        <f t="shared" si="114"/>
        <v>114.28571428571428</v>
      </c>
      <c r="L556" s="138">
        <f t="shared" si="117"/>
        <v>114.28571428571428</v>
      </c>
      <c r="M556" s="138">
        <f t="shared" si="118"/>
        <v>114.28571428571428</v>
      </c>
      <c r="N556" s="138">
        <f t="shared" si="119"/>
        <v>114.28571428571428</v>
      </c>
      <c r="O556" s="138">
        <f t="shared" si="120"/>
        <v>106.66666666666667</v>
      </c>
      <c r="P556" s="138">
        <f t="shared" si="115"/>
        <v>106.66666666666667</v>
      </c>
      <c r="Q556" s="138">
        <f t="shared" si="116"/>
        <v>100</v>
      </c>
    </row>
    <row r="557" spans="1:17" ht="17.25" customHeight="1">
      <c r="A557" s="220">
        <v>16</v>
      </c>
      <c r="B557" s="218" t="s">
        <v>216</v>
      </c>
      <c r="C557" s="12">
        <v>30</v>
      </c>
      <c r="D557" s="12">
        <v>30</v>
      </c>
      <c r="E557" s="12">
        <v>30</v>
      </c>
      <c r="F557" s="12">
        <v>30</v>
      </c>
      <c r="G557" s="12">
        <v>32</v>
      </c>
      <c r="H557" s="12">
        <v>32</v>
      </c>
      <c r="I557" s="12">
        <v>34</v>
      </c>
      <c r="J557" s="12">
        <v>34</v>
      </c>
      <c r="K557" s="138">
        <f t="shared" si="114"/>
        <v>113.33333333333333</v>
      </c>
      <c r="L557" s="138">
        <f t="shared" si="117"/>
        <v>113.33333333333333</v>
      </c>
      <c r="M557" s="138">
        <f t="shared" si="118"/>
        <v>113.33333333333333</v>
      </c>
      <c r="N557" s="138">
        <f t="shared" si="119"/>
        <v>113.33333333333333</v>
      </c>
      <c r="O557" s="138">
        <f t="shared" si="120"/>
        <v>106.25</v>
      </c>
      <c r="P557" s="138">
        <f t="shared" si="115"/>
        <v>106.25</v>
      </c>
      <c r="Q557" s="138">
        <f t="shared" si="116"/>
        <v>100</v>
      </c>
    </row>
    <row r="558" spans="1:17" ht="17.25" customHeight="1">
      <c r="A558" s="220">
        <v>17</v>
      </c>
      <c r="B558" s="218" t="s">
        <v>217</v>
      </c>
      <c r="C558" s="12">
        <v>5.4</v>
      </c>
      <c r="D558" s="12">
        <v>5.0999999999999996</v>
      </c>
      <c r="E558" s="12">
        <v>4.9000000000000004</v>
      </c>
      <c r="F558" s="12">
        <v>4.9000000000000004</v>
      </c>
      <c r="G558" s="12">
        <v>4.8</v>
      </c>
      <c r="H558" s="12">
        <v>4.8</v>
      </c>
      <c r="I558" s="12">
        <v>4.7</v>
      </c>
      <c r="J558" s="12">
        <v>4.7</v>
      </c>
      <c r="K558" s="138">
        <f t="shared" si="114"/>
        <v>87.037037037037038</v>
      </c>
      <c r="L558" s="138">
        <f t="shared" si="117"/>
        <v>92.156862745098039</v>
      </c>
      <c r="M558" s="138">
        <f t="shared" si="118"/>
        <v>95.918367346938766</v>
      </c>
      <c r="N558" s="138">
        <f t="shared" si="119"/>
        <v>95.918367346938766</v>
      </c>
      <c r="O558" s="138">
        <f t="shared" si="120"/>
        <v>97.916666666666671</v>
      </c>
      <c r="P558" s="138">
        <f t="shared" si="115"/>
        <v>97.916666666666671</v>
      </c>
      <c r="Q558" s="138">
        <f t="shared" si="116"/>
        <v>100</v>
      </c>
    </row>
    <row r="559" spans="1:17" ht="17.25" customHeight="1">
      <c r="A559" s="220">
        <v>18</v>
      </c>
      <c r="B559" s="218" t="s">
        <v>218</v>
      </c>
      <c r="C559" s="12">
        <v>3.2</v>
      </c>
      <c r="D559" s="12">
        <v>3</v>
      </c>
      <c r="E559" s="12">
        <v>3.5</v>
      </c>
      <c r="F559" s="12">
        <v>3.5</v>
      </c>
      <c r="G559" s="12">
        <v>4</v>
      </c>
      <c r="H559" s="12">
        <v>3.5</v>
      </c>
      <c r="I559" s="12">
        <v>3.5</v>
      </c>
      <c r="J559" s="12">
        <v>3.5</v>
      </c>
      <c r="K559" s="138">
        <f t="shared" si="114"/>
        <v>109.375</v>
      </c>
      <c r="L559" s="138">
        <f t="shared" si="117"/>
        <v>116.66666666666667</v>
      </c>
      <c r="M559" s="138">
        <f t="shared" si="118"/>
        <v>100</v>
      </c>
      <c r="N559" s="138">
        <f t="shared" si="119"/>
        <v>100</v>
      </c>
      <c r="O559" s="138">
        <f t="shared" si="120"/>
        <v>87.5</v>
      </c>
      <c r="P559" s="138">
        <f t="shared" si="115"/>
        <v>100</v>
      </c>
      <c r="Q559" s="138">
        <f t="shared" si="116"/>
        <v>100</v>
      </c>
    </row>
    <row r="560" spans="1:17" ht="17.25" customHeight="1">
      <c r="A560" s="220">
        <v>19</v>
      </c>
      <c r="B560" s="218" t="s">
        <v>219</v>
      </c>
      <c r="C560" s="12">
        <v>14</v>
      </c>
      <c r="D560" s="12">
        <v>15</v>
      </c>
      <c r="E560" s="12">
        <v>15</v>
      </c>
      <c r="F560" s="12">
        <v>15</v>
      </c>
      <c r="G560" s="12">
        <v>17</v>
      </c>
      <c r="H560" s="12">
        <v>17</v>
      </c>
      <c r="I560" s="12">
        <v>15</v>
      </c>
      <c r="J560" s="12">
        <v>15</v>
      </c>
      <c r="K560" s="138">
        <f t="shared" si="114"/>
        <v>107.14285714285714</v>
      </c>
      <c r="L560" s="138">
        <f t="shared" si="117"/>
        <v>100</v>
      </c>
      <c r="M560" s="138">
        <f t="shared" si="118"/>
        <v>100</v>
      </c>
      <c r="N560" s="138">
        <f t="shared" si="119"/>
        <v>100</v>
      </c>
      <c r="O560" s="138">
        <f t="shared" si="120"/>
        <v>88.235294117647058</v>
      </c>
      <c r="P560" s="138">
        <f t="shared" si="115"/>
        <v>88.235294117647058</v>
      </c>
      <c r="Q560" s="138">
        <f t="shared" si="116"/>
        <v>100</v>
      </c>
    </row>
    <row r="561" spans="1:17" ht="17.25" customHeight="1">
      <c r="A561" s="220">
        <v>20</v>
      </c>
      <c r="B561" s="218" t="s">
        <v>220</v>
      </c>
      <c r="C561" s="12">
        <v>28</v>
      </c>
      <c r="D561" s="12">
        <v>18</v>
      </c>
      <c r="E561" s="12">
        <v>18</v>
      </c>
      <c r="F561" s="12">
        <v>18</v>
      </c>
      <c r="G561" s="12">
        <v>18</v>
      </c>
      <c r="H561" s="12">
        <v>18</v>
      </c>
      <c r="I561" s="12">
        <v>16</v>
      </c>
      <c r="J561" s="12">
        <v>16</v>
      </c>
      <c r="K561" s="138">
        <f t="shared" si="114"/>
        <v>57.142857142857139</v>
      </c>
      <c r="L561" s="138">
        <f t="shared" si="117"/>
        <v>88.888888888888886</v>
      </c>
      <c r="M561" s="138">
        <f t="shared" si="118"/>
        <v>88.888888888888886</v>
      </c>
      <c r="N561" s="138">
        <f t="shared" si="119"/>
        <v>88.888888888888886</v>
      </c>
      <c r="O561" s="138">
        <f t="shared" si="120"/>
        <v>88.888888888888886</v>
      </c>
      <c r="P561" s="138">
        <f t="shared" si="115"/>
        <v>88.888888888888886</v>
      </c>
      <c r="Q561" s="138">
        <f t="shared" si="116"/>
        <v>100</v>
      </c>
    </row>
    <row r="562" spans="1:17" ht="16.5" customHeight="1">
      <c r="A562" s="220">
        <v>21</v>
      </c>
      <c r="B562" s="218" t="s">
        <v>221</v>
      </c>
      <c r="C562" s="12">
        <v>25</v>
      </c>
      <c r="D562" s="12">
        <v>16</v>
      </c>
      <c r="E562" s="12">
        <v>15</v>
      </c>
      <c r="F562" s="12">
        <v>15</v>
      </c>
      <c r="G562" s="12">
        <v>17</v>
      </c>
      <c r="H562" s="12">
        <v>18</v>
      </c>
      <c r="I562" s="12">
        <v>16</v>
      </c>
      <c r="J562" s="12">
        <v>16</v>
      </c>
      <c r="K562" s="138">
        <f t="shared" si="114"/>
        <v>64</v>
      </c>
      <c r="L562" s="138">
        <f t="shared" si="117"/>
        <v>100</v>
      </c>
      <c r="M562" s="138">
        <f t="shared" si="118"/>
        <v>106.66666666666667</v>
      </c>
      <c r="N562" s="138">
        <f t="shared" si="119"/>
        <v>106.66666666666667</v>
      </c>
      <c r="O562" s="138">
        <f t="shared" si="120"/>
        <v>94.117647058823522</v>
      </c>
      <c r="P562" s="138">
        <f t="shared" si="115"/>
        <v>88.888888888888886</v>
      </c>
      <c r="Q562" s="138">
        <f t="shared" si="116"/>
        <v>100</v>
      </c>
    </row>
    <row r="563" spans="1:17" ht="31.5">
      <c r="A563" s="220">
        <v>22</v>
      </c>
      <c r="B563" s="221" t="s">
        <v>222</v>
      </c>
      <c r="C563" s="12">
        <v>2.5</v>
      </c>
      <c r="D563" s="12">
        <v>2.5</v>
      </c>
      <c r="E563" s="12">
        <v>2.5</v>
      </c>
      <c r="F563" s="12">
        <v>2.5</v>
      </c>
      <c r="G563" s="12">
        <v>2.5</v>
      </c>
      <c r="H563" s="12">
        <v>3</v>
      </c>
      <c r="I563" s="12">
        <v>3</v>
      </c>
      <c r="J563" s="12">
        <v>3</v>
      </c>
      <c r="K563" s="138">
        <f t="shared" si="114"/>
        <v>120</v>
      </c>
      <c r="L563" s="138">
        <f t="shared" si="117"/>
        <v>120</v>
      </c>
      <c r="M563" s="138">
        <f t="shared" si="118"/>
        <v>120</v>
      </c>
      <c r="N563" s="138">
        <f t="shared" si="119"/>
        <v>120</v>
      </c>
      <c r="O563" s="138">
        <f t="shared" si="120"/>
        <v>120</v>
      </c>
      <c r="P563" s="138">
        <f t="shared" si="115"/>
        <v>100</v>
      </c>
      <c r="Q563" s="138">
        <f t="shared" si="116"/>
        <v>100</v>
      </c>
    </row>
    <row r="564" spans="1:17" ht="17.25" customHeight="1">
      <c r="A564" s="220">
        <v>23</v>
      </c>
      <c r="B564" s="218" t="s">
        <v>223</v>
      </c>
      <c r="C564" s="12">
        <v>20</v>
      </c>
      <c r="D564" s="12">
        <v>32</v>
      </c>
      <c r="E564" s="12">
        <v>32</v>
      </c>
      <c r="F564" s="12">
        <v>32</v>
      </c>
      <c r="G564" s="12">
        <v>32</v>
      </c>
      <c r="H564" s="12">
        <v>32</v>
      </c>
      <c r="I564" s="12">
        <v>32</v>
      </c>
      <c r="J564" s="12">
        <v>20</v>
      </c>
      <c r="K564" s="138">
        <f t="shared" si="114"/>
        <v>100</v>
      </c>
      <c r="L564" s="138">
        <f t="shared" si="117"/>
        <v>62.5</v>
      </c>
      <c r="M564" s="138">
        <f t="shared" si="118"/>
        <v>62.5</v>
      </c>
      <c r="N564" s="138">
        <f t="shared" si="119"/>
        <v>62.5</v>
      </c>
      <c r="O564" s="138">
        <f t="shared" si="120"/>
        <v>62.5</v>
      </c>
      <c r="P564" s="138">
        <f t="shared" si="115"/>
        <v>62.5</v>
      </c>
      <c r="Q564" s="138">
        <f t="shared" si="116"/>
        <v>62.5</v>
      </c>
    </row>
    <row r="565" spans="1:17" ht="17.25" customHeight="1">
      <c r="A565" s="220">
        <v>24</v>
      </c>
      <c r="B565" s="218" t="s">
        <v>254</v>
      </c>
      <c r="C565" s="12"/>
      <c r="D565" s="12">
        <v>4.2</v>
      </c>
      <c r="E565" s="12">
        <v>4.2</v>
      </c>
      <c r="F565" s="12">
        <v>4.2</v>
      </c>
      <c r="G565" s="12">
        <v>4.3</v>
      </c>
      <c r="H565" s="12">
        <v>4.7</v>
      </c>
      <c r="I565" s="12">
        <v>4.8</v>
      </c>
      <c r="J565" s="12">
        <v>4.7</v>
      </c>
      <c r="K565" s="138"/>
      <c r="L565" s="138">
        <f t="shared" si="117"/>
        <v>111.90476190476191</v>
      </c>
      <c r="M565" s="138">
        <f t="shared" si="118"/>
        <v>111.90476190476191</v>
      </c>
      <c r="N565" s="138">
        <f t="shared" si="119"/>
        <v>111.90476190476191</v>
      </c>
      <c r="O565" s="138">
        <f t="shared" si="120"/>
        <v>109.30232558139537</v>
      </c>
      <c r="P565" s="138">
        <f t="shared" si="115"/>
        <v>100</v>
      </c>
      <c r="Q565" s="138">
        <f t="shared" si="116"/>
        <v>97.916666666666671</v>
      </c>
    </row>
    <row r="566" spans="1:17" ht="17.25" customHeight="1">
      <c r="A566" s="220">
        <v>25</v>
      </c>
      <c r="B566" s="218" t="s">
        <v>10</v>
      </c>
      <c r="C566" s="12">
        <v>5.8</v>
      </c>
      <c r="D566" s="12">
        <v>6.3</v>
      </c>
      <c r="E566" s="12">
        <v>6.3</v>
      </c>
      <c r="F566" s="12">
        <v>6.3</v>
      </c>
      <c r="G566" s="12">
        <v>7.5</v>
      </c>
      <c r="H566" s="12">
        <v>9.1999999999999993</v>
      </c>
      <c r="I566" s="12">
        <v>8.8000000000000007</v>
      </c>
      <c r="J566" s="12">
        <v>8.8000000000000007</v>
      </c>
      <c r="K566" s="138">
        <f>J566/C566*100</f>
        <v>151.72413793103451</v>
      </c>
      <c r="L566" s="138">
        <f t="shared" si="117"/>
        <v>139.6825396825397</v>
      </c>
      <c r="M566" s="138">
        <f t="shared" si="118"/>
        <v>139.6825396825397</v>
      </c>
      <c r="N566" s="138">
        <f t="shared" si="119"/>
        <v>139.6825396825397</v>
      </c>
      <c r="O566" s="138">
        <f t="shared" si="120"/>
        <v>117.33333333333333</v>
      </c>
      <c r="P566" s="138">
        <f t="shared" si="115"/>
        <v>95.652173913043498</v>
      </c>
      <c r="Q566" s="138">
        <f t="shared" si="116"/>
        <v>100</v>
      </c>
    </row>
    <row r="567" spans="1:17" ht="48" customHeight="1">
      <c r="A567" s="222"/>
      <c r="B567" s="221" t="s">
        <v>224</v>
      </c>
      <c r="C567" s="12"/>
      <c r="D567" s="12"/>
      <c r="E567" s="12"/>
      <c r="F567" s="12"/>
      <c r="G567" s="12"/>
      <c r="H567" s="12"/>
      <c r="I567" s="12"/>
      <c r="J567" s="12"/>
      <c r="K567" s="138"/>
      <c r="L567" s="138"/>
      <c r="M567" s="138"/>
      <c r="N567" s="138"/>
      <c r="O567" s="138"/>
      <c r="P567" s="138"/>
      <c r="Q567" s="138"/>
    </row>
    <row r="568" spans="1:17" ht="17.25" customHeight="1">
      <c r="A568" s="222"/>
      <c r="B568" s="218" t="s">
        <v>225</v>
      </c>
      <c r="C568" s="203">
        <v>10.23</v>
      </c>
      <c r="D568" s="203">
        <v>11.31</v>
      </c>
      <c r="E568" s="203">
        <v>11.31</v>
      </c>
      <c r="F568" s="203">
        <v>11.31</v>
      </c>
      <c r="G568" s="203">
        <v>11.31</v>
      </c>
      <c r="H568" s="203">
        <v>11.31</v>
      </c>
      <c r="I568" s="203">
        <v>11.32</v>
      </c>
      <c r="J568" s="203">
        <v>11.32</v>
      </c>
      <c r="K568" s="138">
        <f>J568/C568*100</f>
        <v>110.65493646138806</v>
      </c>
      <c r="L568" s="138">
        <f>J568/D568*100</f>
        <v>100.08841732979663</v>
      </c>
      <c r="M568" s="138">
        <f>J568/E568*100</f>
        <v>100.08841732979663</v>
      </c>
      <c r="N568" s="138">
        <f>J568/F568*100</f>
        <v>100.08841732979663</v>
      </c>
      <c r="O568" s="138">
        <f>J568/G568*100</f>
        <v>100.08841732979663</v>
      </c>
      <c r="P568" s="138">
        <f t="shared" si="115"/>
        <v>100.08841732979663</v>
      </c>
      <c r="Q568" s="138">
        <f t="shared" si="116"/>
        <v>100</v>
      </c>
    </row>
    <row r="569" spans="1:17" ht="17.25" customHeight="1">
      <c r="A569" s="222"/>
      <c r="B569" s="218" t="s">
        <v>226</v>
      </c>
      <c r="C569" s="12">
        <v>10.26</v>
      </c>
      <c r="D569" s="12">
        <v>11.33</v>
      </c>
      <c r="E569" s="12">
        <v>11.33</v>
      </c>
      <c r="F569" s="12">
        <v>11.33</v>
      </c>
      <c r="G569" s="12">
        <v>11.33</v>
      </c>
      <c r="H569" s="12">
        <v>11.33</v>
      </c>
      <c r="I569" s="12">
        <v>11.34</v>
      </c>
      <c r="J569" s="12">
        <v>11.34</v>
      </c>
      <c r="K569" s="138">
        <f>J569/C569*100</f>
        <v>110.5263157894737</v>
      </c>
      <c r="L569" s="138">
        <f>J569/D569*100</f>
        <v>100.08826125330978</v>
      </c>
      <c r="M569" s="138">
        <f>J569/E569*100</f>
        <v>100.08826125330978</v>
      </c>
      <c r="N569" s="138">
        <f>J569/F569*100</f>
        <v>100.08826125330978</v>
      </c>
      <c r="O569" s="138">
        <f>J569/G569*100</f>
        <v>100.08826125330978</v>
      </c>
      <c r="P569" s="138">
        <f t="shared" si="115"/>
        <v>100.08826125330978</v>
      </c>
      <c r="Q569" s="138">
        <f t="shared" si="116"/>
        <v>100</v>
      </c>
    </row>
    <row r="570" spans="1:17" ht="21" customHeight="1">
      <c r="B570" s="207"/>
      <c r="C570" s="205"/>
      <c r="K570" s="205"/>
      <c r="L570" s="205"/>
      <c r="M570" s="205"/>
      <c r="N570" s="205"/>
      <c r="O570" s="205"/>
      <c r="P570" s="205"/>
      <c r="Q570" s="205"/>
    </row>
    <row r="571" spans="1:17" ht="17.25" customHeight="1">
      <c r="B571" s="205"/>
      <c r="C571" s="194" t="s">
        <v>227</v>
      </c>
      <c r="K571" s="206"/>
      <c r="L571" s="206"/>
      <c r="M571" s="206"/>
      <c r="N571" s="206"/>
      <c r="O571" s="206"/>
      <c r="P571" s="206"/>
      <c r="Q571" s="206"/>
    </row>
    <row r="572" spans="1:17" ht="17.25" customHeight="1">
      <c r="B572" s="205"/>
      <c r="C572" s="206" t="s">
        <v>272</v>
      </c>
    </row>
    <row r="573" spans="1:17" ht="9" customHeight="1">
      <c r="B573" s="205"/>
    </row>
    <row r="574" spans="1:17" ht="12" customHeight="1">
      <c r="A574" s="198"/>
      <c r="B574" s="207"/>
      <c r="K574" s="208"/>
      <c r="L574" s="208"/>
      <c r="M574" s="208"/>
      <c r="N574" s="208" t="s">
        <v>228</v>
      </c>
      <c r="O574" s="208"/>
      <c r="P574" s="208"/>
      <c r="Q574" s="208"/>
    </row>
    <row r="575" spans="1:17" ht="16.5" customHeight="1">
      <c r="A575" s="209"/>
      <c r="B575" s="210"/>
      <c r="C575" s="259" t="s">
        <v>242</v>
      </c>
      <c r="D575" s="259"/>
      <c r="E575" s="259"/>
      <c r="F575" s="259"/>
      <c r="G575" s="259"/>
      <c r="H575" s="259"/>
      <c r="I575" s="259"/>
      <c r="J575" s="259"/>
      <c r="K575" s="252" t="str">
        <f>K10</f>
        <v>03.05.2021 в % к</v>
      </c>
      <c r="L575" s="253"/>
      <c r="M575" s="253"/>
      <c r="N575" s="253"/>
      <c r="O575" s="253"/>
      <c r="P575" s="253"/>
      <c r="Q575" s="254"/>
    </row>
    <row r="576" spans="1:17" ht="14.25" customHeight="1">
      <c r="A576" s="211"/>
      <c r="B576" s="212"/>
      <c r="C576" s="255" t="s">
        <v>251</v>
      </c>
      <c r="D576" s="256"/>
      <c r="E576" s="257"/>
      <c r="F576" s="255" t="s">
        <v>250</v>
      </c>
      <c r="G576" s="256"/>
      <c r="H576" s="256"/>
      <c r="I576" s="256"/>
      <c r="J576" s="257"/>
      <c r="K576" s="255" t="s">
        <v>251</v>
      </c>
      <c r="L576" s="256"/>
      <c r="M576" s="257"/>
      <c r="N576" s="255" t="s">
        <v>250</v>
      </c>
      <c r="O576" s="256"/>
      <c r="P576" s="256"/>
      <c r="Q576" s="257"/>
    </row>
    <row r="577" spans="1:17" ht="17.25" customHeight="1">
      <c r="A577" s="213"/>
      <c r="B577" s="214"/>
      <c r="C577" s="11" t="s">
        <v>285</v>
      </c>
      <c r="D577" s="11" t="s">
        <v>247</v>
      </c>
      <c r="E577" s="11" t="s">
        <v>248</v>
      </c>
      <c r="F577" s="11" t="s">
        <v>249</v>
      </c>
      <c r="G577" s="11" t="s">
        <v>253</v>
      </c>
      <c r="H577" s="11" t="s">
        <v>255</v>
      </c>
      <c r="I577" s="11" t="s">
        <v>283</v>
      </c>
      <c r="J577" s="11">
        <f>J22</f>
        <v>14.6</v>
      </c>
      <c r="K577" s="11" t="str">
        <f t="shared" ref="K577:Q577" si="121">C577</f>
        <v>12.05</v>
      </c>
      <c r="L577" s="200" t="str">
        <f t="shared" si="121"/>
        <v>7.12</v>
      </c>
      <c r="M577" s="200" t="str">
        <f t="shared" si="121"/>
        <v>28.12</v>
      </c>
      <c r="N577" s="200" t="str">
        <f t="shared" si="121"/>
        <v>4.01</v>
      </c>
      <c r="O577" s="200" t="str">
        <f t="shared" si="121"/>
        <v>1.03</v>
      </c>
      <c r="P577" s="200" t="str">
        <f t="shared" si="121"/>
        <v>5.04</v>
      </c>
      <c r="Q577" s="200" t="str">
        <f t="shared" si="121"/>
        <v>3.05</v>
      </c>
    </row>
    <row r="578" spans="1:17" ht="16.5" customHeight="1">
      <c r="A578" s="250">
        <v>1</v>
      </c>
      <c r="B578" s="216" t="s">
        <v>281</v>
      </c>
      <c r="C578" s="12">
        <v>4.8</v>
      </c>
      <c r="D578" s="12">
        <v>3.3</v>
      </c>
      <c r="E578" s="12">
        <v>3.3</v>
      </c>
      <c r="F578" s="12">
        <v>3.4</v>
      </c>
      <c r="G578" s="12">
        <v>4.3</v>
      </c>
      <c r="H578" s="12">
        <v>4.5</v>
      </c>
      <c r="I578" s="12">
        <v>4.7</v>
      </c>
      <c r="J578" s="12">
        <v>4.5</v>
      </c>
      <c r="K578" s="138">
        <f>J578/C578*100</f>
        <v>93.75</v>
      </c>
      <c r="L578" s="138">
        <f>J578/D578*100</f>
        <v>136.36363636363637</v>
      </c>
      <c r="M578" s="138">
        <f>J578/E578*100</f>
        <v>136.36363636363637</v>
      </c>
      <c r="N578" s="138">
        <f>J578/F578*100</f>
        <v>132.35294117647058</v>
      </c>
      <c r="O578" s="138">
        <f>J578/G578*100</f>
        <v>104.65116279069768</v>
      </c>
      <c r="P578" s="138">
        <f>J578/H578*100</f>
        <v>100</v>
      </c>
      <c r="Q578" s="138">
        <f>J578/I578*100</f>
        <v>95.744680851063819</v>
      </c>
    </row>
    <row r="579" spans="1:17" ht="16.5" customHeight="1">
      <c r="A579" s="251"/>
      <c r="B579" s="216" t="s">
        <v>282</v>
      </c>
      <c r="C579" s="12"/>
      <c r="D579" s="12"/>
      <c r="E579" s="12"/>
      <c r="F579" s="12"/>
      <c r="G579" s="12"/>
      <c r="H579" s="12"/>
      <c r="I579" s="12">
        <v>5.5</v>
      </c>
      <c r="J579" s="12">
        <v>4.5</v>
      </c>
      <c r="K579" s="201" t="e">
        <f>J579/C579*100</f>
        <v>#DIV/0!</v>
      </c>
      <c r="L579" s="201" t="e">
        <f>J579/D579*100</f>
        <v>#DIV/0!</v>
      </c>
      <c r="M579" s="201" t="e">
        <f>J579/E579*100</f>
        <v>#DIV/0!</v>
      </c>
      <c r="N579" s="201" t="e">
        <f>J579/F579*100</f>
        <v>#DIV/0!</v>
      </c>
      <c r="O579" s="201" t="e">
        <f>J579/G579*100</f>
        <v>#DIV/0!</v>
      </c>
      <c r="P579" s="201" t="e">
        <f>J579/H579*100</f>
        <v>#DIV/0!</v>
      </c>
      <c r="Q579" s="138">
        <f>J579/I579*100</f>
        <v>81.818181818181827</v>
      </c>
    </row>
    <row r="580" spans="1:17" ht="16.5" customHeight="1">
      <c r="A580" s="217">
        <v>2</v>
      </c>
      <c r="B580" s="218" t="s">
        <v>203</v>
      </c>
      <c r="C580" s="12">
        <v>2</v>
      </c>
      <c r="D580" s="12">
        <v>2.2999999999999998</v>
      </c>
      <c r="E580" s="12">
        <v>2.2999999999999998</v>
      </c>
      <c r="F580" s="12">
        <v>2</v>
      </c>
      <c r="G580" s="12">
        <v>2.2000000000000002</v>
      </c>
      <c r="H580" s="12">
        <v>2</v>
      </c>
      <c r="I580" s="12">
        <v>2.5</v>
      </c>
      <c r="J580" s="12">
        <v>2.5</v>
      </c>
      <c r="K580" s="138">
        <f t="shared" ref="K580:K602" si="122">J580/C580*100</f>
        <v>125</v>
      </c>
      <c r="L580" s="138">
        <f>J580/D580*100</f>
        <v>108.69565217391306</v>
      </c>
      <c r="M580" s="138">
        <f>J580/E580*100</f>
        <v>108.69565217391306</v>
      </c>
      <c r="N580" s="138">
        <f>J580/F580*100</f>
        <v>125</v>
      </c>
      <c r="O580" s="138">
        <f>J580/G580*100</f>
        <v>113.63636363636363</v>
      </c>
      <c r="P580" s="138">
        <f t="shared" ref="P580:P607" si="123">J580/H580*100</f>
        <v>125</v>
      </c>
      <c r="Q580" s="138">
        <f t="shared" ref="Q580:Q607" si="124">J580/I580*100</f>
        <v>100</v>
      </c>
    </row>
    <row r="581" spans="1:17" ht="16.5" customHeight="1">
      <c r="A581" s="248">
        <v>3</v>
      </c>
      <c r="B581" s="222" t="s">
        <v>256</v>
      </c>
      <c r="C581" s="12">
        <v>1.7</v>
      </c>
      <c r="D581" s="12">
        <v>2</v>
      </c>
      <c r="E581" s="12">
        <v>2</v>
      </c>
      <c r="F581" s="12">
        <v>2</v>
      </c>
      <c r="G581" s="12">
        <v>1.5</v>
      </c>
      <c r="H581" s="12">
        <v>1.6</v>
      </c>
      <c r="I581" s="12">
        <v>1.2</v>
      </c>
      <c r="J581" s="12">
        <v>1.2</v>
      </c>
      <c r="K581" s="138">
        <f t="shared" si="122"/>
        <v>70.588235294117652</v>
      </c>
      <c r="L581" s="138">
        <f>J581/D581*100</f>
        <v>60</v>
      </c>
      <c r="M581" s="138">
        <f>J581/E581*100</f>
        <v>60</v>
      </c>
      <c r="N581" s="138">
        <f>J581/F581*100</f>
        <v>60</v>
      </c>
      <c r="O581" s="138">
        <f>J581/G581*100</f>
        <v>80</v>
      </c>
      <c r="P581" s="138">
        <f t="shared" si="123"/>
        <v>74.999999999999986</v>
      </c>
      <c r="Q581" s="138">
        <f t="shared" si="124"/>
        <v>100</v>
      </c>
    </row>
    <row r="582" spans="1:17" ht="17.25" customHeight="1">
      <c r="A582" s="249"/>
      <c r="B582" s="194" t="s">
        <v>245</v>
      </c>
      <c r="C582" s="12"/>
      <c r="D582" s="12"/>
      <c r="E582" s="12"/>
      <c r="F582" s="12"/>
      <c r="G582" s="12"/>
      <c r="H582" s="12"/>
      <c r="I582" s="12">
        <v>1.5</v>
      </c>
      <c r="J582" s="12">
        <v>1.5</v>
      </c>
      <c r="K582" s="201" t="e">
        <f t="shared" si="122"/>
        <v>#DIV/0!</v>
      </c>
      <c r="L582" s="138"/>
      <c r="M582" s="138"/>
      <c r="N582" s="138"/>
      <c r="O582" s="138"/>
      <c r="P582" s="138"/>
      <c r="Q582" s="138">
        <f t="shared" si="124"/>
        <v>100</v>
      </c>
    </row>
    <row r="583" spans="1:17" ht="16.5" customHeight="1">
      <c r="A583" s="217">
        <v>4</v>
      </c>
      <c r="B583" s="218" t="s">
        <v>204</v>
      </c>
      <c r="C583" s="12">
        <v>2</v>
      </c>
      <c r="D583" s="12">
        <v>1.5</v>
      </c>
      <c r="E583" s="12">
        <v>1.5</v>
      </c>
      <c r="F583" s="12">
        <v>1.5</v>
      </c>
      <c r="G583" s="12">
        <v>1.5</v>
      </c>
      <c r="H583" s="12">
        <v>3</v>
      </c>
      <c r="I583" s="12">
        <v>5</v>
      </c>
      <c r="J583" s="12">
        <v>5</v>
      </c>
      <c r="K583" s="138">
        <f t="shared" si="122"/>
        <v>250</v>
      </c>
      <c r="L583" s="138">
        <f t="shared" ref="L583:L604" si="125">J583/D583*100</f>
        <v>333.33333333333337</v>
      </c>
      <c r="M583" s="138">
        <f t="shared" ref="M583:M604" si="126">J583/E583*100</f>
        <v>333.33333333333337</v>
      </c>
      <c r="N583" s="138">
        <f t="shared" ref="N583:N604" si="127">J583/F583*100</f>
        <v>333.33333333333337</v>
      </c>
      <c r="O583" s="138">
        <f t="shared" ref="O583:O604" si="128">J583/G583*100</f>
        <v>333.33333333333337</v>
      </c>
      <c r="P583" s="138">
        <f t="shared" si="123"/>
        <v>166.66666666666669</v>
      </c>
      <c r="Q583" s="138">
        <f t="shared" si="124"/>
        <v>100</v>
      </c>
    </row>
    <row r="584" spans="1:17" ht="16.5" customHeight="1">
      <c r="A584" s="217">
        <v>5</v>
      </c>
      <c r="B584" s="218" t="s">
        <v>205</v>
      </c>
      <c r="C584" s="12">
        <v>13</v>
      </c>
      <c r="D584" s="12">
        <v>10</v>
      </c>
      <c r="E584" s="12">
        <v>10</v>
      </c>
      <c r="F584" s="12">
        <v>12</v>
      </c>
      <c r="G584" s="12">
        <v>15</v>
      </c>
      <c r="H584" s="12">
        <v>20</v>
      </c>
      <c r="I584" s="12">
        <v>18</v>
      </c>
      <c r="J584" s="12">
        <v>17</v>
      </c>
      <c r="K584" s="138">
        <f t="shared" si="122"/>
        <v>130.76923076923077</v>
      </c>
      <c r="L584" s="138">
        <f t="shared" si="125"/>
        <v>170</v>
      </c>
      <c r="M584" s="138">
        <f t="shared" si="126"/>
        <v>170</v>
      </c>
      <c r="N584" s="138">
        <f t="shared" si="127"/>
        <v>141.66666666666669</v>
      </c>
      <c r="O584" s="138">
        <f t="shared" si="128"/>
        <v>113.33333333333333</v>
      </c>
      <c r="P584" s="138">
        <f t="shared" si="123"/>
        <v>85</v>
      </c>
      <c r="Q584" s="138">
        <f t="shared" si="124"/>
        <v>94.444444444444443</v>
      </c>
    </row>
    <row r="585" spans="1:17" ht="16.5" customHeight="1">
      <c r="A585" s="217">
        <v>6</v>
      </c>
      <c r="B585" s="218" t="s">
        <v>206</v>
      </c>
      <c r="C585" s="12">
        <v>5</v>
      </c>
      <c r="D585" s="12">
        <v>10</v>
      </c>
      <c r="E585" s="12">
        <v>10</v>
      </c>
      <c r="F585" s="12">
        <v>12</v>
      </c>
      <c r="G585" s="12">
        <v>15</v>
      </c>
      <c r="H585" s="12">
        <v>20</v>
      </c>
      <c r="I585" s="12">
        <v>5</v>
      </c>
      <c r="J585" s="12">
        <v>4</v>
      </c>
      <c r="K585" s="138">
        <f t="shared" si="122"/>
        <v>80</v>
      </c>
      <c r="L585" s="138">
        <f t="shared" si="125"/>
        <v>40</v>
      </c>
      <c r="M585" s="138">
        <f t="shared" si="126"/>
        <v>40</v>
      </c>
      <c r="N585" s="138">
        <f t="shared" si="127"/>
        <v>33.333333333333329</v>
      </c>
      <c r="O585" s="138">
        <f t="shared" si="128"/>
        <v>26.666666666666668</v>
      </c>
      <c r="P585" s="138">
        <f t="shared" si="123"/>
        <v>20</v>
      </c>
      <c r="Q585" s="138">
        <f t="shared" si="124"/>
        <v>80</v>
      </c>
    </row>
    <row r="586" spans="1:17" ht="16.5" customHeight="1">
      <c r="A586" s="217">
        <v>7</v>
      </c>
      <c r="B586" s="218" t="s">
        <v>207</v>
      </c>
      <c r="C586" s="12">
        <v>13</v>
      </c>
      <c r="D586" s="12">
        <v>8</v>
      </c>
      <c r="E586" s="12">
        <v>8</v>
      </c>
      <c r="F586" s="12">
        <v>8</v>
      </c>
      <c r="G586" s="12">
        <v>7</v>
      </c>
      <c r="H586" s="12">
        <v>7</v>
      </c>
      <c r="I586" s="12">
        <v>9</v>
      </c>
      <c r="J586" s="12">
        <v>11</v>
      </c>
      <c r="K586" s="138">
        <f t="shared" si="122"/>
        <v>84.615384615384613</v>
      </c>
      <c r="L586" s="138">
        <f t="shared" si="125"/>
        <v>137.5</v>
      </c>
      <c r="M586" s="138">
        <f t="shared" si="126"/>
        <v>137.5</v>
      </c>
      <c r="N586" s="138">
        <f t="shared" si="127"/>
        <v>137.5</v>
      </c>
      <c r="O586" s="138">
        <f t="shared" si="128"/>
        <v>157.14285714285714</v>
      </c>
      <c r="P586" s="138">
        <f t="shared" si="123"/>
        <v>157.14285714285714</v>
      </c>
      <c r="Q586" s="138">
        <f t="shared" si="124"/>
        <v>122.22222222222223</v>
      </c>
    </row>
    <row r="587" spans="1:17" ht="16.5" customHeight="1">
      <c r="A587" s="217">
        <v>8</v>
      </c>
      <c r="B587" s="218" t="s">
        <v>208</v>
      </c>
      <c r="C587" s="12">
        <v>9</v>
      </c>
      <c r="D587" s="12">
        <v>7.5</v>
      </c>
      <c r="E587" s="12">
        <v>7.5</v>
      </c>
      <c r="F587" s="12">
        <v>8</v>
      </c>
      <c r="G587" s="12">
        <v>8</v>
      </c>
      <c r="H587" s="12">
        <v>8</v>
      </c>
      <c r="I587" s="12">
        <v>9</v>
      </c>
      <c r="J587" s="12">
        <v>9</v>
      </c>
      <c r="K587" s="138">
        <f t="shared" si="122"/>
        <v>100</v>
      </c>
      <c r="L587" s="138">
        <f t="shared" si="125"/>
        <v>120</v>
      </c>
      <c r="M587" s="138">
        <f t="shared" si="126"/>
        <v>120</v>
      </c>
      <c r="N587" s="138">
        <f t="shared" si="127"/>
        <v>112.5</v>
      </c>
      <c r="O587" s="138">
        <f t="shared" si="128"/>
        <v>112.5</v>
      </c>
      <c r="P587" s="138">
        <f t="shared" si="123"/>
        <v>112.5</v>
      </c>
      <c r="Q587" s="138">
        <f t="shared" si="124"/>
        <v>100</v>
      </c>
    </row>
    <row r="588" spans="1:17" ht="17.25" customHeight="1">
      <c r="A588" s="217">
        <v>9</v>
      </c>
      <c r="B588" s="218" t="s">
        <v>209</v>
      </c>
      <c r="C588" s="12">
        <v>11</v>
      </c>
      <c r="D588" s="12">
        <v>17</v>
      </c>
      <c r="E588" s="12">
        <v>17</v>
      </c>
      <c r="F588" s="12">
        <v>17</v>
      </c>
      <c r="G588" s="12">
        <v>17</v>
      </c>
      <c r="H588" s="12">
        <v>20</v>
      </c>
      <c r="I588" s="12">
        <v>22</v>
      </c>
      <c r="J588" s="12">
        <v>22</v>
      </c>
      <c r="K588" s="138">
        <f t="shared" si="122"/>
        <v>200</v>
      </c>
      <c r="L588" s="138">
        <f t="shared" si="125"/>
        <v>129.41176470588235</v>
      </c>
      <c r="M588" s="138">
        <f t="shared" si="126"/>
        <v>129.41176470588235</v>
      </c>
      <c r="N588" s="138">
        <f t="shared" si="127"/>
        <v>129.41176470588235</v>
      </c>
      <c r="O588" s="138">
        <f t="shared" si="128"/>
        <v>129.41176470588235</v>
      </c>
      <c r="P588" s="138">
        <f t="shared" si="123"/>
        <v>110.00000000000001</v>
      </c>
      <c r="Q588" s="138">
        <f t="shared" si="124"/>
        <v>100</v>
      </c>
    </row>
    <row r="589" spans="1:17" ht="17.25" customHeight="1">
      <c r="A589" s="217">
        <v>10</v>
      </c>
      <c r="B589" s="218" t="s">
        <v>210</v>
      </c>
      <c r="C589" s="12">
        <v>50</v>
      </c>
      <c r="D589" s="12">
        <v>51</v>
      </c>
      <c r="E589" s="12">
        <v>51</v>
      </c>
      <c r="F589" s="12">
        <v>51</v>
      </c>
      <c r="G589" s="12">
        <v>50</v>
      </c>
      <c r="H589" s="12">
        <v>58</v>
      </c>
      <c r="I589" s="12">
        <v>59</v>
      </c>
      <c r="J589" s="12">
        <v>60</v>
      </c>
      <c r="K589" s="138">
        <f t="shared" si="122"/>
        <v>120</v>
      </c>
      <c r="L589" s="138">
        <f t="shared" si="125"/>
        <v>117.64705882352942</v>
      </c>
      <c r="M589" s="138">
        <f t="shared" si="126"/>
        <v>117.64705882352942</v>
      </c>
      <c r="N589" s="138">
        <f t="shared" si="127"/>
        <v>117.64705882352942</v>
      </c>
      <c r="O589" s="138">
        <f t="shared" si="128"/>
        <v>120</v>
      </c>
      <c r="P589" s="138">
        <f t="shared" si="123"/>
        <v>103.44827586206897</v>
      </c>
      <c r="Q589" s="138">
        <f t="shared" si="124"/>
        <v>101.69491525423729</v>
      </c>
    </row>
    <row r="590" spans="1:17" ht="17.25" customHeight="1">
      <c r="A590" s="217">
        <v>11</v>
      </c>
      <c r="B590" s="218" t="s">
        <v>211</v>
      </c>
      <c r="C590" s="12">
        <v>50</v>
      </c>
      <c r="D590" s="12">
        <v>52</v>
      </c>
      <c r="E590" s="12">
        <v>52</v>
      </c>
      <c r="F590" s="12">
        <v>52</v>
      </c>
      <c r="G590" s="12">
        <v>55</v>
      </c>
      <c r="H590" s="12">
        <v>65</v>
      </c>
      <c r="I590" s="12">
        <v>65</v>
      </c>
      <c r="J590" s="12">
        <v>65</v>
      </c>
      <c r="K590" s="138">
        <f t="shared" si="122"/>
        <v>130</v>
      </c>
      <c r="L590" s="138">
        <f t="shared" si="125"/>
        <v>125</v>
      </c>
      <c r="M590" s="138">
        <f t="shared" si="126"/>
        <v>125</v>
      </c>
      <c r="N590" s="138">
        <f t="shared" si="127"/>
        <v>125</v>
      </c>
      <c r="O590" s="138">
        <f t="shared" si="128"/>
        <v>118.18181818181819</v>
      </c>
      <c r="P590" s="138">
        <f t="shared" si="123"/>
        <v>100</v>
      </c>
      <c r="Q590" s="138">
        <f t="shared" si="124"/>
        <v>100</v>
      </c>
    </row>
    <row r="591" spans="1:17" ht="16.5" customHeight="1">
      <c r="A591" s="217">
        <v>12</v>
      </c>
      <c r="B591" s="218" t="s">
        <v>212</v>
      </c>
      <c r="C591" s="12">
        <v>3</v>
      </c>
      <c r="D591" s="12">
        <v>3</v>
      </c>
      <c r="E591" s="12">
        <v>3</v>
      </c>
      <c r="F591" s="12">
        <v>3</v>
      </c>
      <c r="G591" s="12">
        <v>3.5</v>
      </c>
      <c r="H591" s="12">
        <v>4</v>
      </c>
      <c r="I591" s="12">
        <v>3.5</v>
      </c>
      <c r="J591" s="12">
        <v>3.5</v>
      </c>
      <c r="K591" s="138">
        <f t="shared" si="122"/>
        <v>116.66666666666667</v>
      </c>
      <c r="L591" s="138">
        <f t="shared" si="125"/>
        <v>116.66666666666667</v>
      </c>
      <c r="M591" s="138">
        <f t="shared" si="126"/>
        <v>116.66666666666667</v>
      </c>
      <c r="N591" s="138">
        <f t="shared" si="127"/>
        <v>116.66666666666667</v>
      </c>
      <c r="O591" s="138">
        <f t="shared" si="128"/>
        <v>100</v>
      </c>
      <c r="P591" s="138">
        <f t="shared" si="123"/>
        <v>87.5</v>
      </c>
      <c r="Q591" s="138">
        <f t="shared" si="124"/>
        <v>100</v>
      </c>
    </row>
    <row r="592" spans="1:17" ht="17.25" customHeight="1">
      <c r="A592" s="217">
        <v>13</v>
      </c>
      <c r="B592" s="218" t="s">
        <v>213</v>
      </c>
      <c r="C592" s="12">
        <v>10</v>
      </c>
      <c r="D592" s="12">
        <v>11</v>
      </c>
      <c r="E592" s="12">
        <v>11</v>
      </c>
      <c r="F592" s="12">
        <v>11</v>
      </c>
      <c r="G592" s="12">
        <v>12</v>
      </c>
      <c r="H592" s="12">
        <v>12</v>
      </c>
      <c r="I592" s="12">
        <v>11</v>
      </c>
      <c r="J592" s="12">
        <v>13</v>
      </c>
      <c r="K592" s="138">
        <f t="shared" si="122"/>
        <v>130</v>
      </c>
      <c r="L592" s="138">
        <f t="shared" si="125"/>
        <v>118.18181818181819</v>
      </c>
      <c r="M592" s="138">
        <f t="shared" si="126"/>
        <v>118.18181818181819</v>
      </c>
      <c r="N592" s="138">
        <f t="shared" si="127"/>
        <v>118.18181818181819</v>
      </c>
      <c r="O592" s="138">
        <f t="shared" si="128"/>
        <v>108.33333333333333</v>
      </c>
      <c r="P592" s="138">
        <f t="shared" si="123"/>
        <v>108.33333333333333</v>
      </c>
      <c r="Q592" s="138">
        <f t="shared" si="124"/>
        <v>118.18181818181819</v>
      </c>
    </row>
    <row r="593" spans="1:17" ht="16.5" customHeight="1">
      <c r="A593" s="217">
        <v>14</v>
      </c>
      <c r="B593" s="218" t="s">
        <v>214</v>
      </c>
      <c r="C593" s="12">
        <v>7</v>
      </c>
      <c r="D593" s="12">
        <v>9</v>
      </c>
      <c r="E593" s="12">
        <v>9</v>
      </c>
      <c r="F593" s="12">
        <v>9</v>
      </c>
      <c r="G593" s="12">
        <v>9.5</v>
      </c>
      <c r="H593" s="12">
        <v>10</v>
      </c>
      <c r="I593" s="12">
        <v>10</v>
      </c>
      <c r="J593" s="12">
        <v>10</v>
      </c>
      <c r="K593" s="138">
        <f t="shared" si="122"/>
        <v>142.85714285714286</v>
      </c>
      <c r="L593" s="138">
        <f t="shared" si="125"/>
        <v>111.11111111111111</v>
      </c>
      <c r="M593" s="138">
        <f t="shared" si="126"/>
        <v>111.11111111111111</v>
      </c>
      <c r="N593" s="138">
        <f t="shared" si="127"/>
        <v>111.11111111111111</v>
      </c>
      <c r="O593" s="138">
        <f t="shared" si="128"/>
        <v>105.26315789473684</v>
      </c>
      <c r="P593" s="138">
        <f t="shared" si="123"/>
        <v>100</v>
      </c>
      <c r="Q593" s="138">
        <f t="shared" si="124"/>
        <v>100</v>
      </c>
    </row>
    <row r="594" spans="1:17" ht="18" customHeight="1">
      <c r="A594" s="220">
        <v>15</v>
      </c>
      <c r="B594" s="218" t="s">
        <v>215</v>
      </c>
      <c r="C594" s="12">
        <v>32</v>
      </c>
      <c r="D594" s="12">
        <v>32</v>
      </c>
      <c r="E594" s="12">
        <v>32</v>
      </c>
      <c r="F594" s="12">
        <v>32</v>
      </c>
      <c r="G594" s="12">
        <v>32</v>
      </c>
      <c r="H594" s="12">
        <v>32</v>
      </c>
      <c r="I594" s="12">
        <v>32</v>
      </c>
      <c r="J594" s="12">
        <v>32</v>
      </c>
      <c r="K594" s="138">
        <f t="shared" si="122"/>
        <v>100</v>
      </c>
      <c r="L594" s="138">
        <f t="shared" si="125"/>
        <v>100</v>
      </c>
      <c r="M594" s="138">
        <f t="shared" si="126"/>
        <v>100</v>
      </c>
      <c r="N594" s="138">
        <f t="shared" si="127"/>
        <v>100</v>
      </c>
      <c r="O594" s="138">
        <f t="shared" si="128"/>
        <v>100</v>
      </c>
      <c r="P594" s="138">
        <f t="shared" si="123"/>
        <v>100</v>
      </c>
      <c r="Q594" s="138">
        <f t="shared" si="124"/>
        <v>100</v>
      </c>
    </row>
    <row r="595" spans="1:17" ht="17.25" customHeight="1">
      <c r="A595" s="220">
        <v>16</v>
      </c>
      <c r="B595" s="218" t="s">
        <v>216</v>
      </c>
      <c r="C595" s="12">
        <v>30</v>
      </c>
      <c r="D595" s="12">
        <v>30</v>
      </c>
      <c r="E595" s="12">
        <v>30</v>
      </c>
      <c r="F595" s="12">
        <v>30</v>
      </c>
      <c r="G595" s="12">
        <v>30</v>
      </c>
      <c r="H595" s="12">
        <v>30</v>
      </c>
      <c r="I595" s="12">
        <v>30</v>
      </c>
      <c r="J595" s="12">
        <v>30</v>
      </c>
      <c r="K595" s="138">
        <f t="shared" si="122"/>
        <v>100</v>
      </c>
      <c r="L595" s="138">
        <f t="shared" si="125"/>
        <v>100</v>
      </c>
      <c r="M595" s="138">
        <f t="shared" si="126"/>
        <v>100</v>
      </c>
      <c r="N595" s="138">
        <f t="shared" si="127"/>
        <v>100</v>
      </c>
      <c r="O595" s="138">
        <f t="shared" si="128"/>
        <v>100</v>
      </c>
      <c r="P595" s="138">
        <f t="shared" si="123"/>
        <v>100</v>
      </c>
      <c r="Q595" s="138">
        <f t="shared" si="124"/>
        <v>100</v>
      </c>
    </row>
    <row r="596" spans="1:17" ht="17.25" customHeight="1">
      <c r="A596" s="220">
        <v>17</v>
      </c>
      <c r="B596" s="218" t="s">
        <v>217</v>
      </c>
      <c r="C596" s="12">
        <v>5.0999999999999996</v>
      </c>
      <c r="D596" s="12">
        <v>5.0999999999999996</v>
      </c>
      <c r="E596" s="12">
        <v>4.9000000000000004</v>
      </c>
      <c r="F596" s="12">
        <v>4.9000000000000004</v>
      </c>
      <c r="G596" s="12">
        <v>5</v>
      </c>
      <c r="H596" s="12">
        <v>4.8</v>
      </c>
      <c r="I596" s="12">
        <v>4.5</v>
      </c>
      <c r="J596" s="12">
        <v>4.5</v>
      </c>
      <c r="K596" s="138">
        <f t="shared" si="122"/>
        <v>88.235294117647072</v>
      </c>
      <c r="L596" s="138">
        <f t="shared" si="125"/>
        <v>88.235294117647072</v>
      </c>
      <c r="M596" s="138">
        <f t="shared" si="126"/>
        <v>91.836734693877546</v>
      </c>
      <c r="N596" s="138">
        <f t="shared" si="127"/>
        <v>91.836734693877546</v>
      </c>
      <c r="O596" s="138">
        <f t="shared" si="128"/>
        <v>90</v>
      </c>
      <c r="P596" s="138">
        <f t="shared" si="123"/>
        <v>93.75</v>
      </c>
      <c r="Q596" s="138">
        <f t="shared" si="124"/>
        <v>100</v>
      </c>
    </row>
    <row r="597" spans="1:17" ht="17.25" customHeight="1">
      <c r="A597" s="220">
        <v>18</v>
      </c>
      <c r="B597" s="218" t="s">
        <v>218</v>
      </c>
      <c r="C597" s="12">
        <v>3</v>
      </c>
      <c r="D597" s="12">
        <v>3.5</v>
      </c>
      <c r="E597" s="12">
        <v>3.5</v>
      </c>
      <c r="F597" s="12">
        <v>3.5</v>
      </c>
      <c r="G597" s="12">
        <v>3.6</v>
      </c>
      <c r="H597" s="12">
        <v>3.8</v>
      </c>
      <c r="I597" s="12">
        <v>3</v>
      </c>
      <c r="J597" s="12">
        <v>3</v>
      </c>
      <c r="K597" s="138">
        <f t="shared" si="122"/>
        <v>100</v>
      </c>
      <c r="L597" s="138">
        <f t="shared" si="125"/>
        <v>85.714285714285708</v>
      </c>
      <c r="M597" s="138">
        <f t="shared" si="126"/>
        <v>85.714285714285708</v>
      </c>
      <c r="N597" s="138">
        <f t="shared" si="127"/>
        <v>85.714285714285708</v>
      </c>
      <c r="O597" s="138">
        <f t="shared" si="128"/>
        <v>83.333333333333329</v>
      </c>
      <c r="P597" s="138">
        <f t="shared" si="123"/>
        <v>78.94736842105263</v>
      </c>
      <c r="Q597" s="138">
        <f t="shared" si="124"/>
        <v>100</v>
      </c>
    </row>
    <row r="598" spans="1:17" ht="17.25" customHeight="1">
      <c r="A598" s="220">
        <v>19</v>
      </c>
      <c r="B598" s="218" t="s">
        <v>219</v>
      </c>
      <c r="C598" s="12">
        <v>10</v>
      </c>
      <c r="D598" s="12">
        <v>10</v>
      </c>
      <c r="E598" s="12">
        <v>10</v>
      </c>
      <c r="F598" s="12">
        <v>10</v>
      </c>
      <c r="G598" s="12">
        <v>13</v>
      </c>
      <c r="H598" s="12">
        <v>15</v>
      </c>
      <c r="I598" s="12">
        <v>18</v>
      </c>
      <c r="J598" s="12">
        <v>18</v>
      </c>
      <c r="K598" s="138">
        <f t="shared" si="122"/>
        <v>180</v>
      </c>
      <c r="L598" s="138">
        <f t="shared" si="125"/>
        <v>180</v>
      </c>
      <c r="M598" s="138">
        <f t="shared" si="126"/>
        <v>180</v>
      </c>
      <c r="N598" s="138">
        <f t="shared" si="127"/>
        <v>180</v>
      </c>
      <c r="O598" s="138">
        <f t="shared" si="128"/>
        <v>138.46153846153845</v>
      </c>
      <c r="P598" s="138">
        <f t="shared" si="123"/>
        <v>120</v>
      </c>
      <c r="Q598" s="138">
        <f t="shared" si="124"/>
        <v>100</v>
      </c>
    </row>
    <row r="599" spans="1:17" ht="17.25" customHeight="1">
      <c r="A599" s="220">
        <v>20</v>
      </c>
      <c r="B599" s="218" t="s">
        <v>220</v>
      </c>
      <c r="C599" s="12">
        <v>14</v>
      </c>
      <c r="D599" s="12">
        <v>15</v>
      </c>
      <c r="E599" s="12">
        <v>15</v>
      </c>
      <c r="F599" s="12">
        <v>15</v>
      </c>
      <c r="G599" s="12">
        <v>12</v>
      </c>
      <c r="H599" s="12">
        <v>15</v>
      </c>
      <c r="I599" s="12">
        <v>18</v>
      </c>
      <c r="J599" s="12">
        <v>18</v>
      </c>
      <c r="K599" s="138">
        <f t="shared" si="122"/>
        <v>128.57142857142858</v>
      </c>
      <c r="L599" s="138">
        <f t="shared" si="125"/>
        <v>120</v>
      </c>
      <c r="M599" s="138">
        <f t="shared" si="126"/>
        <v>120</v>
      </c>
      <c r="N599" s="138">
        <f t="shared" si="127"/>
        <v>120</v>
      </c>
      <c r="O599" s="138">
        <f t="shared" si="128"/>
        <v>150</v>
      </c>
      <c r="P599" s="138">
        <f t="shared" si="123"/>
        <v>120</v>
      </c>
      <c r="Q599" s="138">
        <f t="shared" si="124"/>
        <v>100</v>
      </c>
    </row>
    <row r="600" spans="1:17" ht="16.5" customHeight="1">
      <c r="A600" s="220">
        <v>21</v>
      </c>
      <c r="B600" s="218" t="s">
        <v>221</v>
      </c>
      <c r="C600" s="12">
        <v>14</v>
      </c>
      <c r="D600" s="12">
        <v>16</v>
      </c>
      <c r="E600" s="12">
        <v>16</v>
      </c>
      <c r="F600" s="12">
        <v>16</v>
      </c>
      <c r="G600" s="12">
        <v>14</v>
      </c>
      <c r="H600" s="12">
        <v>14</v>
      </c>
      <c r="I600" s="12">
        <v>15</v>
      </c>
      <c r="J600" s="12">
        <v>15</v>
      </c>
      <c r="K600" s="138">
        <f t="shared" si="122"/>
        <v>107.14285714285714</v>
      </c>
      <c r="L600" s="138">
        <f t="shared" si="125"/>
        <v>93.75</v>
      </c>
      <c r="M600" s="138">
        <f t="shared" si="126"/>
        <v>93.75</v>
      </c>
      <c r="N600" s="138">
        <f t="shared" si="127"/>
        <v>93.75</v>
      </c>
      <c r="O600" s="138">
        <f t="shared" si="128"/>
        <v>107.14285714285714</v>
      </c>
      <c r="P600" s="138">
        <f t="shared" si="123"/>
        <v>107.14285714285714</v>
      </c>
      <c r="Q600" s="138">
        <f t="shared" si="124"/>
        <v>100</v>
      </c>
    </row>
    <row r="601" spans="1:17" ht="31.5">
      <c r="A601" s="220">
        <v>22</v>
      </c>
      <c r="B601" s="221" t="s">
        <v>222</v>
      </c>
      <c r="C601" s="12">
        <v>3</v>
      </c>
      <c r="D601" s="12">
        <v>3</v>
      </c>
      <c r="E601" s="12">
        <v>3</v>
      </c>
      <c r="F601" s="12">
        <v>3</v>
      </c>
      <c r="G601" s="12">
        <v>3</v>
      </c>
      <c r="H601" s="12">
        <v>3</v>
      </c>
      <c r="I601" s="12">
        <v>3</v>
      </c>
      <c r="J601" s="12">
        <v>3</v>
      </c>
      <c r="K601" s="138">
        <f t="shared" si="122"/>
        <v>100</v>
      </c>
      <c r="L601" s="138">
        <f t="shared" si="125"/>
        <v>100</v>
      </c>
      <c r="M601" s="138">
        <f t="shared" si="126"/>
        <v>100</v>
      </c>
      <c r="N601" s="138">
        <f t="shared" si="127"/>
        <v>100</v>
      </c>
      <c r="O601" s="138">
        <f t="shared" si="128"/>
        <v>100</v>
      </c>
      <c r="P601" s="138">
        <f t="shared" si="123"/>
        <v>100</v>
      </c>
      <c r="Q601" s="138">
        <f t="shared" si="124"/>
        <v>100</v>
      </c>
    </row>
    <row r="602" spans="1:17" ht="17.25" customHeight="1">
      <c r="A602" s="220">
        <v>23</v>
      </c>
      <c r="B602" s="218" t="s">
        <v>223</v>
      </c>
      <c r="C602" s="12">
        <v>18</v>
      </c>
      <c r="D602" s="12">
        <v>32</v>
      </c>
      <c r="E602" s="12">
        <v>32</v>
      </c>
      <c r="F602" s="12">
        <v>32</v>
      </c>
      <c r="G602" s="12">
        <v>32</v>
      </c>
      <c r="H602" s="12">
        <v>32</v>
      </c>
      <c r="I602" s="12">
        <v>32</v>
      </c>
      <c r="J602" s="12">
        <v>20</v>
      </c>
      <c r="K602" s="138">
        <f t="shared" si="122"/>
        <v>111.11111111111111</v>
      </c>
      <c r="L602" s="138">
        <f t="shared" si="125"/>
        <v>62.5</v>
      </c>
      <c r="M602" s="138">
        <f t="shared" si="126"/>
        <v>62.5</v>
      </c>
      <c r="N602" s="138">
        <f t="shared" si="127"/>
        <v>62.5</v>
      </c>
      <c r="O602" s="138">
        <f t="shared" si="128"/>
        <v>62.5</v>
      </c>
      <c r="P602" s="138">
        <f t="shared" si="123"/>
        <v>62.5</v>
      </c>
      <c r="Q602" s="138">
        <f t="shared" si="124"/>
        <v>62.5</v>
      </c>
    </row>
    <row r="603" spans="1:17" ht="17.25" customHeight="1">
      <c r="A603" s="220">
        <v>24</v>
      </c>
      <c r="B603" s="218" t="s">
        <v>254</v>
      </c>
      <c r="C603" s="12"/>
      <c r="D603" s="12">
        <v>4.2</v>
      </c>
      <c r="E603" s="12">
        <v>4.2</v>
      </c>
      <c r="F603" s="12">
        <v>4.2</v>
      </c>
      <c r="G603" s="12">
        <v>4.4000000000000004</v>
      </c>
      <c r="H603" s="12">
        <v>4.5999999999999996</v>
      </c>
      <c r="I603" s="12">
        <v>4.7</v>
      </c>
      <c r="J603" s="12">
        <v>4.7</v>
      </c>
      <c r="K603" s="138"/>
      <c r="L603" s="138">
        <f t="shared" si="125"/>
        <v>111.90476190476191</v>
      </c>
      <c r="M603" s="138">
        <f t="shared" si="126"/>
        <v>111.90476190476191</v>
      </c>
      <c r="N603" s="138">
        <f t="shared" si="127"/>
        <v>111.90476190476191</v>
      </c>
      <c r="O603" s="138">
        <f t="shared" si="128"/>
        <v>106.81818181818181</v>
      </c>
      <c r="P603" s="138">
        <f t="shared" si="123"/>
        <v>102.17391304347827</v>
      </c>
      <c r="Q603" s="138">
        <f t="shared" si="124"/>
        <v>100</v>
      </c>
    </row>
    <row r="604" spans="1:17" ht="17.25" customHeight="1">
      <c r="A604" s="220">
        <v>25</v>
      </c>
      <c r="B604" s="218" t="s">
        <v>10</v>
      </c>
      <c r="C604" s="12">
        <v>5.2</v>
      </c>
      <c r="D604" s="12">
        <v>6.2</v>
      </c>
      <c r="E604" s="12">
        <v>6.2</v>
      </c>
      <c r="F604" s="12">
        <v>6.2</v>
      </c>
      <c r="G604" s="12">
        <v>7.8</v>
      </c>
      <c r="H604" s="12">
        <v>9.1999999999999993</v>
      </c>
      <c r="I604" s="12">
        <v>8.8000000000000007</v>
      </c>
      <c r="J604" s="12">
        <v>8.8000000000000007</v>
      </c>
      <c r="K604" s="138">
        <f>J604/C604*100</f>
        <v>169.23076923076923</v>
      </c>
      <c r="L604" s="138">
        <f t="shared" si="125"/>
        <v>141.93548387096774</v>
      </c>
      <c r="M604" s="138">
        <f t="shared" si="126"/>
        <v>141.93548387096774</v>
      </c>
      <c r="N604" s="138">
        <f t="shared" si="127"/>
        <v>141.93548387096774</v>
      </c>
      <c r="O604" s="138">
        <f t="shared" si="128"/>
        <v>112.82051282051285</v>
      </c>
      <c r="P604" s="138">
        <f t="shared" si="123"/>
        <v>95.652173913043498</v>
      </c>
      <c r="Q604" s="138">
        <f t="shared" si="124"/>
        <v>100</v>
      </c>
    </row>
    <row r="605" spans="1:17" ht="48" customHeight="1">
      <c r="A605" s="222"/>
      <c r="B605" s="221" t="s">
        <v>224</v>
      </c>
      <c r="C605" s="12"/>
      <c r="D605" s="12"/>
      <c r="E605" s="12"/>
      <c r="F605" s="12"/>
      <c r="G605" s="12"/>
      <c r="H605" s="12"/>
      <c r="I605" s="12"/>
      <c r="J605" s="12"/>
      <c r="K605" s="138"/>
      <c r="L605" s="138"/>
      <c r="M605" s="138"/>
      <c r="N605" s="138"/>
      <c r="O605" s="138"/>
      <c r="P605" s="138"/>
      <c r="Q605" s="138"/>
    </row>
    <row r="606" spans="1:17" ht="17.25" customHeight="1">
      <c r="A606" s="222"/>
      <c r="B606" s="218" t="s">
        <v>225</v>
      </c>
      <c r="C606" s="203">
        <v>10.23</v>
      </c>
      <c r="D606" s="203">
        <v>11.31</v>
      </c>
      <c r="E606" s="203">
        <v>11.31</v>
      </c>
      <c r="F606" s="203">
        <v>11.31</v>
      </c>
      <c r="G606" s="203">
        <v>11.31</v>
      </c>
      <c r="H606" s="203">
        <v>11.31</v>
      </c>
      <c r="I606" s="203">
        <v>11.32</v>
      </c>
      <c r="J606" s="203">
        <v>11.32</v>
      </c>
      <c r="K606" s="138">
        <f>J606/C606*100</f>
        <v>110.65493646138806</v>
      </c>
      <c r="L606" s="138">
        <f>J606/D606*100</f>
        <v>100.08841732979663</v>
      </c>
      <c r="M606" s="138">
        <f>J606/E606*100</f>
        <v>100.08841732979663</v>
      </c>
      <c r="N606" s="138">
        <f>J606/F606*100</f>
        <v>100.08841732979663</v>
      </c>
      <c r="O606" s="138">
        <f>J606/G606*100</f>
        <v>100.08841732979663</v>
      </c>
      <c r="P606" s="138">
        <f t="shared" si="123"/>
        <v>100.08841732979663</v>
      </c>
      <c r="Q606" s="138">
        <f t="shared" si="124"/>
        <v>100</v>
      </c>
    </row>
    <row r="607" spans="1:17" ht="17.25" customHeight="1">
      <c r="A607" s="222"/>
      <c r="B607" s="218" t="s">
        <v>226</v>
      </c>
      <c r="C607" s="12">
        <v>10.26</v>
      </c>
      <c r="D607" s="12">
        <v>11.33</v>
      </c>
      <c r="E607" s="12">
        <v>11.33</v>
      </c>
      <c r="F607" s="12">
        <v>11.33</v>
      </c>
      <c r="G607" s="12">
        <v>11.33</v>
      </c>
      <c r="H607" s="12">
        <v>11.33</v>
      </c>
      <c r="I607" s="12">
        <v>11.34</v>
      </c>
      <c r="J607" s="12">
        <v>11.34</v>
      </c>
      <c r="K607" s="138">
        <f>J607/C607*100</f>
        <v>110.5263157894737</v>
      </c>
      <c r="L607" s="138">
        <f>J607/D607*100</f>
        <v>100.08826125330978</v>
      </c>
      <c r="M607" s="138">
        <f>J607/E607*100</f>
        <v>100.08826125330978</v>
      </c>
      <c r="N607" s="138">
        <f>J607/F607*100</f>
        <v>100.08826125330978</v>
      </c>
      <c r="O607" s="138">
        <f>J607/G607*100</f>
        <v>100.08826125330978</v>
      </c>
      <c r="P607" s="138">
        <f t="shared" si="123"/>
        <v>100.08826125330978</v>
      </c>
      <c r="Q607" s="138">
        <f t="shared" si="124"/>
        <v>100</v>
      </c>
    </row>
    <row r="608" spans="1:17" ht="17.25" customHeight="1">
      <c r="B608" s="245"/>
      <c r="C608" s="198"/>
      <c r="D608" s="246">
        <v>45</v>
      </c>
      <c r="E608" s="246"/>
      <c r="F608" s="246"/>
      <c r="G608" s="246"/>
      <c r="H608" s="246"/>
      <c r="I608" s="246"/>
      <c r="J608" s="246"/>
      <c r="K608" s="198"/>
      <c r="L608" s="198"/>
      <c r="M608" s="198"/>
      <c r="N608" s="198"/>
      <c r="O608" s="198"/>
      <c r="P608" s="198"/>
      <c r="Q608" s="198"/>
    </row>
    <row r="609" spans="1:17" ht="26.25" customHeight="1">
      <c r="B609" s="205"/>
      <c r="C609" s="194" t="s">
        <v>227</v>
      </c>
      <c r="K609" s="206"/>
      <c r="L609" s="206"/>
      <c r="M609" s="206"/>
      <c r="N609" s="206"/>
      <c r="O609" s="206"/>
      <c r="P609" s="206"/>
      <c r="Q609" s="206"/>
    </row>
    <row r="610" spans="1:17" ht="17.25" customHeight="1">
      <c r="B610" s="205"/>
      <c r="C610" s="206" t="s">
        <v>273</v>
      </c>
    </row>
    <row r="611" spans="1:17" ht="9" customHeight="1">
      <c r="B611" s="205"/>
    </row>
    <row r="612" spans="1:17" ht="12" customHeight="1">
      <c r="A612" s="198"/>
      <c r="B612" s="207" t="s">
        <v>8</v>
      </c>
      <c r="K612" s="208"/>
      <c r="L612" s="208"/>
      <c r="M612" s="208"/>
      <c r="N612" s="208" t="s">
        <v>228</v>
      </c>
      <c r="O612" s="208"/>
      <c r="P612" s="208"/>
      <c r="Q612" s="208"/>
    </row>
    <row r="613" spans="1:17" ht="16.5" customHeight="1">
      <c r="A613" s="209"/>
      <c r="B613" s="210"/>
      <c r="C613" s="259" t="s">
        <v>238</v>
      </c>
      <c r="D613" s="259"/>
      <c r="E613" s="259"/>
      <c r="F613" s="259"/>
      <c r="G613" s="259"/>
      <c r="H613" s="259"/>
      <c r="I613" s="259"/>
      <c r="J613" s="259"/>
      <c r="K613" s="252" t="str">
        <f>K10</f>
        <v>03.05.2021 в % к</v>
      </c>
      <c r="L613" s="253"/>
      <c r="M613" s="253"/>
      <c r="N613" s="253"/>
      <c r="O613" s="253"/>
      <c r="P613" s="253"/>
      <c r="Q613" s="254"/>
    </row>
    <row r="614" spans="1:17" ht="14.25" customHeight="1">
      <c r="A614" s="211"/>
      <c r="B614" s="212"/>
      <c r="C614" s="255" t="s">
        <v>251</v>
      </c>
      <c r="D614" s="256"/>
      <c r="E614" s="257"/>
      <c r="F614" s="255" t="s">
        <v>250</v>
      </c>
      <c r="G614" s="256"/>
      <c r="H614" s="256"/>
      <c r="I614" s="256"/>
      <c r="J614" s="257"/>
      <c r="K614" s="255" t="s">
        <v>251</v>
      </c>
      <c r="L614" s="256"/>
      <c r="M614" s="257"/>
      <c r="N614" s="255" t="s">
        <v>250</v>
      </c>
      <c r="O614" s="256"/>
      <c r="P614" s="256"/>
      <c r="Q614" s="257"/>
    </row>
    <row r="615" spans="1:17" ht="17.25" customHeight="1">
      <c r="A615" s="213"/>
      <c r="B615" s="214"/>
      <c r="C615" s="11" t="s">
        <v>285</v>
      </c>
      <c r="D615" s="11" t="s">
        <v>247</v>
      </c>
      <c r="E615" s="11" t="s">
        <v>248</v>
      </c>
      <c r="F615" s="11" t="s">
        <v>249</v>
      </c>
      <c r="G615" s="11" t="s">
        <v>253</v>
      </c>
      <c r="H615" s="11" t="s">
        <v>255</v>
      </c>
      <c r="I615" s="11" t="s">
        <v>283</v>
      </c>
      <c r="J615" s="11">
        <f>J23</f>
        <v>23</v>
      </c>
      <c r="K615" s="11" t="str">
        <f t="shared" ref="K615:Q615" si="129">C615</f>
        <v>12.05</v>
      </c>
      <c r="L615" s="200" t="str">
        <f t="shared" si="129"/>
        <v>7.12</v>
      </c>
      <c r="M615" s="200" t="str">
        <f t="shared" si="129"/>
        <v>28.12</v>
      </c>
      <c r="N615" s="200" t="str">
        <f t="shared" si="129"/>
        <v>4.01</v>
      </c>
      <c r="O615" s="200" t="str">
        <f t="shared" si="129"/>
        <v>1.03</v>
      </c>
      <c r="P615" s="200" t="str">
        <f t="shared" si="129"/>
        <v>5.04</v>
      </c>
      <c r="Q615" s="200" t="str">
        <f t="shared" si="129"/>
        <v>3.05</v>
      </c>
    </row>
    <row r="616" spans="1:17" ht="16.5" customHeight="1">
      <c r="A616" s="250">
        <v>1</v>
      </c>
      <c r="B616" s="216" t="s">
        <v>281</v>
      </c>
      <c r="C616" s="12">
        <v>4.5</v>
      </c>
      <c r="D616" s="12">
        <v>3.3</v>
      </c>
      <c r="E616" s="12">
        <v>3.3</v>
      </c>
      <c r="F616" s="12">
        <v>3.4</v>
      </c>
      <c r="G616" s="12">
        <v>4.4000000000000004</v>
      </c>
      <c r="H616" s="12">
        <v>4.5</v>
      </c>
      <c r="I616" s="12">
        <v>4.5</v>
      </c>
      <c r="J616" s="12">
        <v>4.8</v>
      </c>
      <c r="K616" s="138">
        <f>J616/C616*100</f>
        <v>106.66666666666667</v>
      </c>
      <c r="L616" s="138">
        <f>J616/D616*100</f>
        <v>145.45454545454547</v>
      </c>
      <c r="M616" s="138">
        <f>J616/E616*100</f>
        <v>145.45454545454547</v>
      </c>
      <c r="N616" s="138">
        <f>J616/F616*100</f>
        <v>141.1764705882353</v>
      </c>
      <c r="O616" s="138">
        <f>J616/G616*100</f>
        <v>109.09090909090908</v>
      </c>
      <c r="P616" s="138">
        <f>J616/H616*100</f>
        <v>106.66666666666667</v>
      </c>
      <c r="Q616" s="138">
        <f>J616/I616*100</f>
        <v>106.66666666666667</v>
      </c>
    </row>
    <row r="617" spans="1:17" ht="16.5" customHeight="1">
      <c r="A617" s="251"/>
      <c r="B617" s="216" t="s">
        <v>282</v>
      </c>
      <c r="C617" s="12"/>
      <c r="D617" s="12"/>
      <c r="E617" s="12"/>
      <c r="F617" s="12"/>
      <c r="G617" s="12"/>
      <c r="H617" s="12"/>
      <c r="I617" s="12">
        <v>5</v>
      </c>
      <c r="J617" s="12">
        <v>5</v>
      </c>
      <c r="K617" s="201" t="e">
        <f>J617/C617*100</f>
        <v>#DIV/0!</v>
      </c>
      <c r="L617" s="201" t="e">
        <f>J617/D617*100</f>
        <v>#DIV/0!</v>
      </c>
      <c r="M617" s="201" t="e">
        <f>J617/E617*100</f>
        <v>#DIV/0!</v>
      </c>
      <c r="N617" s="201" t="e">
        <f>J617/F617*100</f>
        <v>#DIV/0!</v>
      </c>
      <c r="O617" s="201" t="e">
        <f>J617/G617*100</f>
        <v>#DIV/0!</v>
      </c>
      <c r="P617" s="201" t="e">
        <f>J617/H617*100</f>
        <v>#DIV/0!</v>
      </c>
      <c r="Q617" s="138">
        <f>J617/I617*100</f>
        <v>100</v>
      </c>
    </row>
    <row r="618" spans="1:17" ht="16.5" customHeight="1">
      <c r="A618" s="217">
        <v>2</v>
      </c>
      <c r="B618" s="218" t="s">
        <v>203</v>
      </c>
      <c r="C618" s="12">
        <v>2</v>
      </c>
      <c r="D618" s="12">
        <v>2.2999999999999998</v>
      </c>
      <c r="E618" s="12">
        <v>2.2999999999999998</v>
      </c>
      <c r="F618" s="12">
        <v>2.2999999999999998</v>
      </c>
      <c r="G618" s="12">
        <v>2.2999999999999998</v>
      </c>
      <c r="H618" s="12">
        <v>2.2999999999999998</v>
      </c>
      <c r="I618" s="12">
        <v>2.2000000000000002</v>
      </c>
      <c r="J618" s="12">
        <v>2.2999999999999998</v>
      </c>
      <c r="K618" s="138">
        <f t="shared" ref="K618:K640" si="130">J618/C618*100</f>
        <v>114.99999999999999</v>
      </c>
      <c r="L618" s="138">
        <f>J618/D618*100</f>
        <v>100</v>
      </c>
      <c r="M618" s="138">
        <f>J618/E618*100</f>
        <v>100</v>
      </c>
      <c r="N618" s="138">
        <f>J618/F618*100</f>
        <v>100</v>
      </c>
      <c r="O618" s="138">
        <f>J618/G618*100</f>
        <v>100</v>
      </c>
      <c r="P618" s="138">
        <f t="shared" ref="P618:P645" si="131">J618/H618*100</f>
        <v>100</v>
      </c>
      <c r="Q618" s="138">
        <f t="shared" ref="Q618:Q645" si="132">J618/I618*100</f>
        <v>104.54545454545452</v>
      </c>
    </row>
    <row r="619" spans="1:17" ht="16.5" customHeight="1">
      <c r="A619" s="248">
        <v>3</v>
      </c>
      <c r="B619" s="222" t="s">
        <v>256</v>
      </c>
      <c r="C619" s="12">
        <v>1.6</v>
      </c>
      <c r="D619" s="12">
        <v>2.5</v>
      </c>
      <c r="E619" s="12">
        <v>2.5</v>
      </c>
      <c r="F619" s="12">
        <v>2.5</v>
      </c>
      <c r="G619" s="12">
        <v>2</v>
      </c>
      <c r="H619" s="12">
        <v>2</v>
      </c>
      <c r="I619" s="12">
        <v>1.5</v>
      </c>
      <c r="J619" s="12">
        <v>1.6</v>
      </c>
      <c r="K619" s="138">
        <f t="shared" si="130"/>
        <v>100</v>
      </c>
      <c r="L619" s="138">
        <f>J619/D619*100</f>
        <v>64</v>
      </c>
      <c r="M619" s="138">
        <f>J619/E619*100</f>
        <v>64</v>
      </c>
      <c r="N619" s="138">
        <f>J619/F619*100</f>
        <v>64</v>
      </c>
      <c r="O619" s="138">
        <f>J619/G619*100</f>
        <v>80</v>
      </c>
      <c r="P619" s="138">
        <f t="shared" si="131"/>
        <v>80</v>
      </c>
      <c r="Q619" s="138">
        <f t="shared" si="132"/>
        <v>106.66666666666667</v>
      </c>
    </row>
    <row r="620" spans="1:17" ht="17.25" customHeight="1">
      <c r="A620" s="249"/>
      <c r="B620" s="194" t="s">
        <v>245</v>
      </c>
      <c r="C620" s="12"/>
      <c r="D620" s="12"/>
      <c r="E620" s="12"/>
      <c r="F620" s="12"/>
      <c r="G620" s="12"/>
      <c r="H620" s="12"/>
      <c r="I620" s="12">
        <v>1.9</v>
      </c>
      <c r="J620" s="12">
        <v>1.8</v>
      </c>
      <c r="K620" s="201" t="e">
        <f t="shared" si="130"/>
        <v>#DIV/0!</v>
      </c>
      <c r="L620" s="138"/>
      <c r="M620" s="138"/>
      <c r="N620" s="138"/>
      <c r="O620" s="138"/>
      <c r="P620" s="138"/>
      <c r="Q620" s="138">
        <f t="shared" si="132"/>
        <v>94.736842105263165</v>
      </c>
    </row>
    <row r="621" spans="1:17" ht="16.5" customHeight="1">
      <c r="A621" s="217">
        <v>4</v>
      </c>
      <c r="B621" s="218" t="s">
        <v>204</v>
      </c>
      <c r="C621" s="12">
        <v>2.1</v>
      </c>
      <c r="D621" s="12">
        <v>1.8</v>
      </c>
      <c r="E621" s="12">
        <v>1.8</v>
      </c>
      <c r="F621" s="12">
        <v>1.8</v>
      </c>
      <c r="G621" s="12">
        <v>1.8</v>
      </c>
      <c r="H621" s="12">
        <v>3.1</v>
      </c>
      <c r="I621" s="12">
        <v>5</v>
      </c>
      <c r="J621" s="12">
        <v>4.9000000000000004</v>
      </c>
      <c r="K621" s="138">
        <f t="shared" si="130"/>
        <v>233.33333333333334</v>
      </c>
      <c r="L621" s="138">
        <f t="shared" ref="L621:L642" si="133">J621/D621*100</f>
        <v>272.22222222222223</v>
      </c>
      <c r="M621" s="138">
        <f t="shared" ref="M621:M642" si="134">J621/E621*100</f>
        <v>272.22222222222223</v>
      </c>
      <c r="N621" s="138">
        <f t="shared" ref="N621:N642" si="135">J621/F621*100</f>
        <v>272.22222222222223</v>
      </c>
      <c r="O621" s="138">
        <f t="shared" ref="O621:O642" si="136">J621/G621*100</f>
        <v>272.22222222222223</v>
      </c>
      <c r="P621" s="138">
        <f t="shared" si="131"/>
        <v>158.06451612903228</v>
      </c>
      <c r="Q621" s="138">
        <f t="shared" si="132"/>
        <v>98.000000000000014</v>
      </c>
    </row>
    <row r="622" spans="1:17" ht="16.5" customHeight="1">
      <c r="A622" s="217">
        <v>5</v>
      </c>
      <c r="B622" s="218" t="s">
        <v>205</v>
      </c>
      <c r="C622" s="12">
        <v>15</v>
      </c>
      <c r="D622" s="12">
        <v>8</v>
      </c>
      <c r="E622" s="12">
        <v>8</v>
      </c>
      <c r="F622" s="12">
        <v>8</v>
      </c>
      <c r="G622" s="12">
        <v>15</v>
      </c>
      <c r="H622" s="12">
        <v>18</v>
      </c>
      <c r="I622" s="12">
        <v>20</v>
      </c>
      <c r="J622" s="12">
        <v>16</v>
      </c>
      <c r="K622" s="138">
        <f t="shared" si="130"/>
        <v>106.66666666666667</v>
      </c>
      <c r="L622" s="138">
        <f t="shared" si="133"/>
        <v>200</v>
      </c>
      <c r="M622" s="138">
        <f t="shared" si="134"/>
        <v>200</v>
      </c>
      <c r="N622" s="138">
        <f t="shared" si="135"/>
        <v>200</v>
      </c>
      <c r="O622" s="138">
        <f t="shared" si="136"/>
        <v>106.66666666666667</v>
      </c>
      <c r="P622" s="138">
        <f t="shared" si="131"/>
        <v>88.888888888888886</v>
      </c>
      <c r="Q622" s="138">
        <f t="shared" si="132"/>
        <v>80</v>
      </c>
    </row>
    <row r="623" spans="1:17" ht="16.5" customHeight="1">
      <c r="A623" s="217">
        <v>6</v>
      </c>
      <c r="B623" s="218" t="s">
        <v>206</v>
      </c>
      <c r="C623" s="12">
        <v>5</v>
      </c>
      <c r="D623" s="12">
        <v>8.5</v>
      </c>
      <c r="E623" s="12">
        <v>8.5</v>
      </c>
      <c r="F623" s="12">
        <v>8.5</v>
      </c>
      <c r="G623" s="12">
        <v>15</v>
      </c>
      <c r="H623" s="12">
        <v>15</v>
      </c>
      <c r="I623" s="12">
        <v>5</v>
      </c>
      <c r="J623" s="12">
        <v>5</v>
      </c>
      <c r="K623" s="138">
        <f t="shared" si="130"/>
        <v>100</v>
      </c>
      <c r="L623" s="138">
        <f t="shared" si="133"/>
        <v>58.82352941176471</v>
      </c>
      <c r="M623" s="138">
        <f t="shared" si="134"/>
        <v>58.82352941176471</v>
      </c>
      <c r="N623" s="138">
        <f t="shared" si="135"/>
        <v>58.82352941176471</v>
      </c>
      <c r="O623" s="138">
        <f t="shared" si="136"/>
        <v>33.333333333333329</v>
      </c>
      <c r="P623" s="138">
        <f t="shared" si="131"/>
        <v>33.333333333333329</v>
      </c>
      <c r="Q623" s="138">
        <f t="shared" si="132"/>
        <v>100</v>
      </c>
    </row>
    <row r="624" spans="1:17" ht="16.5" customHeight="1">
      <c r="A624" s="217">
        <v>7</v>
      </c>
      <c r="B624" s="218" t="s">
        <v>207</v>
      </c>
      <c r="C624" s="12">
        <v>13</v>
      </c>
      <c r="D624" s="12">
        <v>8</v>
      </c>
      <c r="E624" s="12">
        <v>8</v>
      </c>
      <c r="F624" s="12">
        <v>8</v>
      </c>
      <c r="G624" s="12">
        <v>9</v>
      </c>
      <c r="H624" s="12">
        <v>9</v>
      </c>
      <c r="I624" s="12">
        <v>11</v>
      </c>
      <c r="J624" s="12">
        <v>11</v>
      </c>
      <c r="K624" s="138">
        <f t="shared" si="130"/>
        <v>84.615384615384613</v>
      </c>
      <c r="L624" s="138">
        <f t="shared" si="133"/>
        <v>137.5</v>
      </c>
      <c r="M624" s="138">
        <f t="shared" si="134"/>
        <v>137.5</v>
      </c>
      <c r="N624" s="138">
        <f t="shared" si="135"/>
        <v>137.5</v>
      </c>
      <c r="O624" s="138">
        <f t="shared" si="136"/>
        <v>122.22222222222223</v>
      </c>
      <c r="P624" s="138">
        <f t="shared" si="131"/>
        <v>122.22222222222223</v>
      </c>
      <c r="Q624" s="138">
        <f t="shared" si="132"/>
        <v>100</v>
      </c>
    </row>
    <row r="625" spans="1:17" ht="16.5" customHeight="1">
      <c r="A625" s="217">
        <v>8</v>
      </c>
      <c r="B625" s="218" t="s">
        <v>208</v>
      </c>
      <c r="C625" s="12">
        <v>12</v>
      </c>
      <c r="D625" s="12">
        <v>10</v>
      </c>
      <c r="E625" s="12">
        <v>10</v>
      </c>
      <c r="F625" s="12">
        <v>10</v>
      </c>
      <c r="G625" s="12">
        <v>10</v>
      </c>
      <c r="H625" s="12">
        <v>10</v>
      </c>
      <c r="I625" s="12">
        <v>11</v>
      </c>
      <c r="J625" s="12">
        <v>11</v>
      </c>
      <c r="K625" s="138">
        <f t="shared" si="130"/>
        <v>91.666666666666657</v>
      </c>
      <c r="L625" s="138">
        <f t="shared" si="133"/>
        <v>110.00000000000001</v>
      </c>
      <c r="M625" s="138">
        <f t="shared" si="134"/>
        <v>110.00000000000001</v>
      </c>
      <c r="N625" s="138">
        <f t="shared" si="135"/>
        <v>110.00000000000001</v>
      </c>
      <c r="O625" s="138">
        <f t="shared" si="136"/>
        <v>110.00000000000001</v>
      </c>
      <c r="P625" s="138">
        <f t="shared" si="131"/>
        <v>110.00000000000001</v>
      </c>
      <c r="Q625" s="138">
        <f t="shared" si="132"/>
        <v>100</v>
      </c>
    </row>
    <row r="626" spans="1:17" ht="17.25" customHeight="1">
      <c r="A626" s="217">
        <v>9</v>
      </c>
      <c r="B626" s="218" t="s">
        <v>209</v>
      </c>
      <c r="C626" s="12">
        <v>14</v>
      </c>
      <c r="D626" s="12">
        <v>16</v>
      </c>
      <c r="E626" s="12">
        <v>16</v>
      </c>
      <c r="F626" s="12">
        <v>16</v>
      </c>
      <c r="G626" s="12">
        <v>17</v>
      </c>
      <c r="H626" s="12">
        <v>20</v>
      </c>
      <c r="I626" s="12">
        <v>22</v>
      </c>
      <c r="J626" s="12">
        <v>22</v>
      </c>
      <c r="K626" s="138">
        <f t="shared" si="130"/>
        <v>157.14285714285714</v>
      </c>
      <c r="L626" s="138">
        <f t="shared" si="133"/>
        <v>137.5</v>
      </c>
      <c r="M626" s="138">
        <f t="shared" si="134"/>
        <v>137.5</v>
      </c>
      <c r="N626" s="138">
        <f t="shared" si="135"/>
        <v>137.5</v>
      </c>
      <c r="O626" s="138">
        <f t="shared" si="136"/>
        <v>129.41176470588235</v>
      </c>
      <c r="P626" s="138">
        <f t="shared" si="131"/>
        <v>110.00000000000001</v>
      </c>
      <c r="Q626" s="138">
        <f t="shared" si="132"/>
        <v>100</v>
      </c>
    </row>
    <row r="627" spans="1:17" ht="17.25" customHeight="1">
      <c r="A627" s="217">
        <v>10</v>
      </c>
      <c r="B627" s="218" t="s">
        <v>210</v>
      </c>
      <c r="C627" s="12">
        <v>48</v>
      </c>
      <c r="D627" s="12">
        <v>51</v>
      </c>
      <c r="E627" s="12">
        <v>51</v>
      </c>
      <c r="F627" s="12">
        <v>51</v>
      </c>
      <c r="G627" s="12">
        <v>52</v>
      </c>
      <c r="H627" s="12">
        <v>57</v>
      </c>
      <c r="I627" s="12">
        <v>61</v>
      </c>
      <c r="J627" s="12">
        <v>59</v>
      </c>
      <c r="K627" s="138">
        <f t="shared" si="130"/>
        <v>122.91666666666667</v>
      </c>
      <c r="L627" s="138">
        <f t="shared" si="133"/>
        <v>115.68627450980394</v>
      </c>
      <c r="M627" s="138">
        <f t="shared" si="134"/>
        <v>115.68627450980394</v>
      </c>
      <c r="N627" s="138">
        <f t="shared" si="135"/>
        <v>115.68627450980394</v>
      </c>
      <c r="O627" s="138">
        <f t="shared" si="136"/>
        <v>113.46153846153845</v>
      </c>
      <c r="P627" s="138">
        <f t="shared" si="131"/>
        <v>103.50877192982458</v>
      </c>
      <c r="Q627" s="138">
        <f t="shared" si="132"/>
        <v>96.721311475409834</v>
      </c>
    </row>
    <row r="628" spans="1:17" ht="17.25" customHeight="1">
      <c r="A628" s="217">
        <v>11</v>
      </c>
      <c r="B628" s="218" t="s">
        <v>211</v>
      </c>
      <c r="C628" s="12">
        <v>48</v>
      </c>
      <c r="D628" s="12">
        <v>52</v>
      </c>
      <c r="E628" s="12">
        <v>52</v>
      </c>
      <c r="F628" s="12">
        <v>52</v>
      </c>
      <c r="G628" s="12">
        <v>53</v>
      </c>
      <c r="H628" s="12">
        <v>61</v>
      </c>
      <c r="I628" s="12">
        <v>70</v>
      </c>
      <c r="J628" s="12">
        <v>64</v>
      </c>
      <c r="K628" s="138">
        <f t="shared" si="130"/>
        <v>133.33333333333331</v>
      </c>
      <c r="L628" s="138">
        <f t="shared" si="133"/>
        <v>123.07692307692308</v>
      </c>
      <c r="M628" s="138">
        <f t="shared" si="134"/>
        <v>123.07692307692308</v>
      </c>
      <c r="N628" s="138">
        <f t="shared" si="135"/>
        <v>123.07692307692308</v>
      </c>
      <c r="O628" s="138">
        <f t="shared" si="136"/>
        <v>120.75471698113208</v>
      </c>
      <c r="P628" s="138">
        <f t="shared" si="131"/>
        <v>104.91803278688525</v>
      </c>
      <c r="Q628" s="138">
        <f t="shared" si="132"/>
        <v>91.428571428571431</v>
      </c>
    </row>
    <row r="629" spans="1:17" ht="16.5" customHeight="1">
      <c r="A629" s="217">
        <v>12</v>
      </c>
      <c r="B629" s="218" t="s">
        <v>212</v>
      </c>
      <c r="C629" s="12">
        <v>4</v>
      </c>
      <c r="D629" s="12">
        <v>4</v>
      </c>
      <c r="E629" s="12">
        <v>4</v>
      </c>
      <c r="F629" s="12">
        <v>4</v>
      </c>
      <c r="G629" s="12">
        <v>5</v>
      </c>
      <c r="H629" s="12">
        <v>5</v>
      </c>
      <c r="I629" s="12">
        <v>5</v>
      </c>
      <c r="J629" s="12">
        <v>5</v>
      </c>
      <c r="K629" s="138">
        <f t="shared" si="130"/>
        <v>125</v>
      </c>
      <c r="L629" s="138">
        <f t="shared" si="133"/>
        <v>125</v>
      </c>
      <c r="M629" s="138">
        <f t="shared" si="134"/>
        <v>125</v>
      </c>
      <c r="N629" s="138">
        <f t="shared" si="135"/>
        <v>125</v>
      </c>
      <c r="O629" s="138">
        <f t="shared" si="136"/>
        <v>100</v>
      </c>
      <c r="P629" s="138">
        <f t="shared" si="131"/>
        <v>100</v>
      </c>
      <c r="Q629" s="138">
        <f t="shared" si="132"/>
        <v>100</v>
      </c>
    </row>
    <row r="630" spans="1:17" ht="17.25" customHeight="1">
      <c r="A630" s="217">
        <v>13</v>
      </c>
      <c r="B630" s="218" t="s">
        <v>213</v>
      </c>
      <c r="C630" s="12">
        <v>10</v>
      </c>
      <c r="D630" s="12">
        <v>11</v>
      </c>
      <c r="E630" s="12">
        <v>11</v>
      </c>
      <c r="F630" s="12">
        <v>11</v>
      </c>
      <c r="G630" s="12">
        <v>12</v>
      </c>
      <c r="H630" s="12">
        <v>12</v>
      </c>
      <c r="I630" s="12">
        <v>11</v>
      </c>
      <c r="J630" s="12">
        <v>13</v>
      </c>
      <c r="K630" s="138">
        <f t="shared" si="130"/>
        <v>130</v>
      </c>
      <c r="L630" s="138">
        <f t="shared" si="133"/>
        <v>118.18181818181819</v>
      </c>
      <c r="M630" s="138">
        <f t="shared" si="134"/>
        <v>118.18181818181819</v>
      </c>
      <c r="N630" s="138">
        <f t="shared" si="135"/>
        <v>118.18181818181819</v>
      </c>
      <c r="O630" s="138">
        <f t="shared" si="136"/>
        <v>108.33333333333333</v>
      </c>
      <c r="P630" s="138">
        <f t="shared" si="131"/>
        <v>108.33333333333333</v>
      </c>
      <c r="Q630" s="138">
        <f t="shared" si="132"/>
        <v>118.18181818181819</v>
      </c>
    </row>
    <row r="631" spans="1:17" ht="16.5" customHeight="1">
      <c r="A631" s="217">
        <v>14</v>
      </c>
      <c r="B631" s="218" t="s">
        <v>214</v>
      </c>
      <c r="C631" s="12">
        <v>7.2</v>
      </c>
      <c r="D631" s="12">
        <v>9</v>
      </c>
      <c r="E631" s="12">
        <v>9</v>
      </c>
      <c r="F631" s="12">
        <v>9</v>
      </c>
      <c r="G631" s="12">
        <v>9.5</v>
      </c>
      <c r="H631" s="12">
        <v>9.5</v>
      </c>
      <c r="I631" s="12">
        <v>10</v>
      </c>
      <c r="J631" s="12">
        <v>9.8000000000000007</v>
      </c>
      <c r="K631" s="138">
        <f t="shared" si="130"/>
        <v>136.11111111111111</v>
      </c>
      <c r="L631" s="138">
        <f t="shared" si="133"/>
        <v>108.8888888888889</v>
      </c>
      <c r="M631" s="138">
        <f t="shared" si="134"/>
        <v>108.8888888888889</v>
      </c>
      <c r="N631" s="138">
        <f t="shared" si="135"/>
        <v>108.8888888888889</v>
      </c>
      <c r="O631" s="138">
        <f t="shared" si="136"/>
        <v>103.15789473684211</v>
      </c>
      <c r="P631" s="138">
        <f t="shared" si="131"/>
        <v>103.15789473684211</v>
      </c>
      <c r="Q631" s="138">
        <f t="shared" si="132"/>
        <v>98.000000000000014</v>
      </c>
    </row>
    <row r="632" spans="1:17" ht="18" customHeight="1">
      <c r="A632" s="220">
        <v>15</v>
      </c>
      <c r="B632" s="218" t="s">
        <v>215</v>
      </c>
      <c r="C632" s="12">
        <v>33</v>
      </c>
      <c r="D632" s="12">
        <v>32</v>
      </c>
      <c r="E632" s="12">
        <v>32</v>
      </c>
      <c r="F632" s="12">
        <v>32</v>
      </c>
      <c r="G632" s="12">
        <v>33</v>
      </c>
      <c r="H632" s="12">
        <v>33</v>
      </c>
      <c r="I632" s="12">
        <v>35</v>
      </c>
      <c r="J632" s="12">
        <v>34</v>
      </c>
      <c r="K632" s="138">
        <f t="shared" si="130"/>
        <v>103.03030303030303</v>
      </c>
      <c r="L632" s="138">
        <f t="shared" si="133"/>
        <v>106.25</v>
      </c>
      <c r="M632" s="138">
        <f t="shared" si="134"/>
        <v>106.25</v>
      </c>
      <c r="N632" s="138">
        <f t="shared" si="135"/>
        <v>106.25</v>
      </c>
      <c r="O632" s="138">
        <f t="shared" si="136"/>
        <v>103.03030303030303</v>
      </c>
      <c r="P632" s="138">
        <f t="shared" si="131"/>
        <v>103.03030303030303</v>
      </c>
      <c r="Q632" s="138">
        <f t="shared" si="132"/>
        <v>97.142857142857139</v>
      </c>
    </row>
    <row r="633" spans="1:17" ht="17.25" customHeight="1">
      <c r="A633" s="220">
        <v>16</v>
      </c>
      <c r="B633" s="218" t="s">
        <v>216</v>
      </c>
      <c r="C633" s="12">
        <v>34</v>
      </c>
      <c r="D633" s="12">
        <v>33</v>
      </c>
      <c r="E633" s="12">
        <v>33</v>
      </c>
      <c r="F633" s="12">
        <v>33</v>
      </c>
      <c r="G633" s="12">
        <v>34</v>
      </c>
      <c r="H633" s="12">
        <v>34</v>
      </c>
      <c r="I633" s="12">
        <v>35</v>
      </c>
      <c r="J633" s="12">
        <v>35</v>
      </c>
      <c r="K633" s="138">
        <f t="shared" si="130"/>
        <v>102.94117647058823</v>
      </c>
      <c r="L633" s="138">
        <f t="shared" si="133"/>
        <v>106.06060606060606</v>
      </c>
      <c r="M633" s="138">
        <f t="shared" si="134"/>
        <v>106.06060606060606</v>
      </c>
      <c r="N633" s="138">
        <f t="shared" si="135"/>
        <v>106.06060606060606</v>
      </c>
      <c r="O633" s="138">
        <f t="shared" si="136"/>
        <v>102.94117647058823</v>
      </c>
      <c r="P633" s="138">
        <f t="shared" si="131"/>
        <v>102.94117647058823</v>
      </c>
      <c r="Q633" s="138">
        <f t="shared" si="132"/>
        <v>100</v>
      </c>
    </row>
    <row r="634" spans="1:17" ht="17.25" customHeight="1">
      <c r="A634" s="220">
        <v>17</v>
      </c>
      <c r="B634" s="218" t="s">
        <v>217</v>
      </c>
      <c r="C634" s="12">
        <v>5.2</v>
      </c>
      <c r="D634" s="12">
        <v>5</v>
      </c>
      <c r="E634" s="12">
        <v>4.9000000000000004</v>
      </c>
      <c r="F634" s="12">
        <v>4.9000000000000004</v>
      </c>
      <c r="G634" s="12">
        <v>4.8</v>
      </c>
      <c r="H634" s="12">
        <v>4.7</v>
      </c>
      <c r="I634" s="12">
        <v>4.5999999999999996</v>
      </c>
      <c r="J634" s="12">
        <v>4.5</v>
      </c>
      <c r="K634" s="138">
        <f t="shared" si="130"/>
        <v>86.538461538461533</v>
      </c>
      <c r="L634" s="138">
        <f t="shared" si="133"/>
        <v>90</v>
      </c>
      <c r="M634" s="138">
        <f t="shared" si="134"/>
        <v>91.836734693877546</v>
      </c>
      <c r="N634" s="138">
        <f t="shared" si="135"/>
        <v>91.836734693877546</v>
      </c>
      <c r="O634" s="138">
        <f t="shared" si="136"/>
        <v>93.75</v>
      </c>
      <c r="P634" s="138">
        <f t="shared" si="131"/>
        <v>95.744680851063819</v>
      </c>
      <c r="Q634" s="138">
        <f t="shared" si="132"/>
        <v>97.826086956521749</v>
      </c>
    </row>
    <row r="635" spans="1:17" ht="17.25" customHeight="1">
      <c r="A635" s="220">
        <v>18</v>
      </c>
      <c r="B635" s="218" t="s">
        <v>218</v>
      </c>
      <c r="C635" s="12">
        <v>3.8</v>
      </c>
      <c r="D635" s="12">
        <v>3.8</v>
      </c>
      <c r="E635" s="12">
        <v>3.8</v>
      </c>
      <c r="F635" s="12">
        <v>3.8</v>
      </c>
      <c r="G635" s="12">
        <v>3.9</v>
      </c>
      <c r="H635" s="12">
        <v>3.9</v>
      </c>
      <c r="I635" s="12">
        <v>3.9</v>
      </c>
      <c r="J635" s="12">
        <v>3.9</v>
      </c>
      <c r="K635" s="138">
        <f t="shared" si="130"/>
        <v>102.63157894736842</v>
      </c>
      <c r="L635" s="138">
        <f t="shared" si="133"/>
        <v>102.63157894736842</v>
      </c>
      <c r="M635" s="138">
        <f t="shared" si="134"/>
        <v>102.63157894736842</v>
      </c>
      <c r="N635" s="138">
        <f t="shared" si="135"/>
        <v>102.63157894736842</v>
      </c>
      <c r="O635" s="138">
        <f t="shared" si="136"/>
        <v>100</v>
      </c>
      <c r="P635" s="138">
        <f t="shared" si="131"/>
        <v>100</v>
      </c>
      <c r="Q635" s="138">
        <f t="shared" si="132"/>
        <v>100</v>
      </c>
    </row>
    <row r="636" spans="1:17" ht="17.25" customHeight="1">
      <c r="A636" s="220">
        <v>19</v>
      </c>
      <c r="B636" s="218" t="s">
        <v>219</v>
      </c>
      <c r="C636" s="12">
        <v>14</v>
      </c>
      <c r="D636" s="12">
        <v>13</v>
      </c>
      <c r="E636" s="12">
        <v>13</v>
      </c>
      <c r="F636" s="12">
        <v>13</v>
      </c>
      <c r="G636" s="12">
        <v>12</v>
      </c>
      <c r="H636" s="12">
        <v>12</v>
      </c>
      <c r="I636" s="12">
        <v>16</v>
      </c>
      <c r="J636" s="12">
        <v>16</v>
      </c>
      <c r="K636" s="138">
        <f t="shared" si="130"/>
        <v>114.28571428571428</v>
      </c>
      <c r="L636" s="138">
        <f t="shared" si="133"/>
        <v>123.07692307692308</v>
      </c>
      <c r="M636" s="138">
        <f t="shared" si="134"/>
        <v>123.07692307692308</v>
      </c>
      <c r="N636" s="138">
        <f t="shared" si="135"/>
        <v>123.07692307692308</v>
      </c>
      <c r="O636" s="138">
        <f t="shared" si="136"/>
        <v>133.33333333333331</v>
      </c>
      <c r="P636" s="138">
        <f t="shared" si="131"/>
        <v>133.33333333333331</v>
      </c>
      <c r="Q636" s="138">
        <f t="shared" si="132"/>
        <v>100</v>
      </c>
    </row>
    <row r="637" spans="1:17" ht="17.25" customHeight="1">
      <c r="A637" s="220">
        <v>20</v>
      </c>
      <c r="B637" s="218" t="s">
        <v>220</v>
      </c>
      <c r="C637" s="12">
        <v>17</v>
      </c>
      <c r="D637" s="12">
        <v>16</v>
      </c>
      <c r="E637" s="12">
        <v>16</v>
      </c>
      <c r="F637" s="12">
        <v>16</v>
      </c>
      <c r="G637" s="12">
        <v>15</v>
      </c>
      <c r="H637" s="12">
        <v>15</v>
      </c>
      <c r="I637" s="12">
        <v>16</v>
      </c>
      <c r="J637" s="12">
        <v>16</v>
      </c>
      <c r="K637" s="138">
        <f t="shared" si="130"/>
        <v>94.117647058823522</v>
      </c>
      <c r="L637" s="138">
        <f t="shared" si="133"/>
        <v>100</v>
      </c>
      <c r="M637" s="138">
        <f t="shared" si="134"/>
        <v>100</v>
      </c>
      <c r="N637" s="138">
        <f t="shared" si="135"/>
        <v>100</v>
      </c>
      <c r="O637" s="138">
        <f t="shared" si="136"/>
        <v>106.66666666666667</v>
      </c>
      <c r="P637" s="138">
        <f t="shared" si="131"/>
        <v>106.66666666666667</v>
      </c>
      <c r="Q637" s="138">
        <f t="shared" si="132"/>
        <v>100</v>
      </c>
    </row>
    <row r="638" spans="1:17" ht="16.5" customHeight="1">
      <c r="A638" s="220">
        <v>21</v>
      </c>
      <c r="B638" s="218" t="s">
        <v>221</v>
      </c>
      <c r="C638" s="12">
        <v>17</v>
      </c>
      <c r="D638" s="12">
        <v>15</v>
      </c>
      <c r="E638" s="12">
        <v>15</v>
      </c>
      <c r="F638" s="12">
        <v>15</v>
      </c>
      <c r="G638" s="12">
        <v>15</v>
      </c>
      <c r="H638" s="12">
        <v>15</v>
      </c>
      <c r="I638" s="12">
        <v>16</v>
      </c>
      <c r="J638" s="12">
        <v>16</v>
      </c>
      <c r="K638" s="138">
        <f t="shared" si="130"/>
        <v>94.117647058823522</v>
      </c>
      <c r="L638" s="138">
        <f t="shared" si="133"/>
        <v>106.66666666666667</v>
      </c>
      <c r="M638" s="138">
        <f t="shared" si="134"/>
        <v>106.66666666666667</v>
      </c>
      <c r="N638" s="138">
        <f t="shared" si="135"/>
        <v>106.66666666666667</v>
      </c>
      <c r="O638" s="138">
        <f t="shared" si="136"/>
        <v>106.66666666666667</v>
      </c>
      <c r="P638" s="138">
        <f t="shared" si="131"/>
        <v>106.66666666666667</v>
      </c>
      <c r="Q638" s="138">
        <f t="shared" si="132"/>
        <v>100</v>
      </c>
    </row>
    <row r="639" spans="1:17" ht="31.5">
      <c r="A639" s="220">
        <v>22</v>
      </c>
      <c r="B639" s="221" t="s">
        <v>222</v>
      </c>
      <c r="C639" s="12">
        <v>3.2</v>
      </c>
      <c r="D639" s="12">
        <v>3</v>
      </c>
      <c r="E639" s="12">
        <v>3</v>
      </c>
      <c r="F639" s="12">
        <v>3</v>
      </c>
      <c r="G639" s="12">
        <v>3</v>
      </c>
      <c r="H639" s="12">
        <v>3</v>
      </c>
      <c r="I639" s="12">
        <v>3</v>
      </c>
      <c r="J639" s="12">
        <v>3</v>
      </c>
      <c r="K639" s="138">
        <f t="shared" si="130"/>
        <v>93.75</v>
      </c>
      <c r="L639" s="138">
        <f t="shared" si="133"/>
        <v>100</v>
      </c>
      <c r="M639" s="138">
        <f t="shared" si="134"/>
        <v>100</v>
      </c>
      <c r="N639" s="138">
        <f t="shared" si="135"/>
        <v>100</v>
      </c>
      <c r="O639" s="138">
        <f t="shared" si="136"/>
        <v>100</v>
      </c>
      <c r="P639" s="138">
        <f t="shared" si="131"/>
        <v>100</v>
      </c>
      <c r="Q639" s="138">
        <f t="shared" si="132"/>
        <v>100</v>
      </c>
    </row>
    <row r="640" spans="1:17" ht="17.25" customHeight="1">
      <c r="A640" s="220">
        <v>23</v>
      </c>
      <c r="B640" s="218" t="s">
        <v>223</v>
      </c>
      <c r="C640" s="12">
        <v>20</v>
      </c>
      <c r="D640" s="12">
        <v>28</v>
      </c>
      <c r="E640" s="12">
        <v>28</v>
      </c>
      <c r="F640" s="12">
        <v>28</v>
      </c>
      <c r="G640" s="12">
        <v>28</v>
      </c>
      <c r="H640" s="12">
        <v>28</v>
      </c>
      <c r="I640" s="12">
        <v>28</v>
      </c>
      <c r="J640" s="12">
        <v>22</v>
      </c>
      <c r="K640" s="138">
        <f t="shared" si="130"/>
        <v>110.00000000000001</v>
      </c>
      <c r="L640" s="138">
        <f t="shared" si="133"/>
        <v>78.571428571428569</v>
      </c>
      <c r="M640" s="138">
        <f t="shared" si="134"/>
        <v>78.571428571428569</v>
      </c>
      <c r="N640" s="138">
        <f t="shared" si="135"/>
        <v>78.571428571428569</v>
      </c>
      <c r="O640" s="138">
        <f t="shared" si="136"/>
        <v>78.571428571428569</v>
      </c>
      <c r="P640" s="138">
        <f t="shared" si="131"/>
        <v>78.571428571428569</v>
      </c>
      <c r="Q640" s="138">
        <f t="shared" si="132"/>
        <v>78.571428571428569</v>
      </c>
    </row>
    <row r="641" spans="1:17" ht="17.25" customHeight="1">
      <c r="A641" s="220">
        <v>24</v>
      </c>
      <c r="B641" s="218" t="s">
        <v>254</v>
      </c>
      <c r="C641" s="12" t="s">
        <v>284</v>
      </c>
      <c r="D641" s="12">
        <v>4.2</v>
      </c>
      <c r="E641" s="12">
        <v>4.2</v>
      </c>
      <c r="F641" s="12">
        <v>4.2</v>
      </c>
      <c r="G641" s="12">
        <v>4.3</v>
      </c>
      <c r="H641" s="12">
        <v>4.5</v>
      </c>
      <c r="I641" s="12">
        <v>4.5999999999999996</v>
      </c>
      <c r="J641" s="12">
        <v>4.5999999999999996</v>
      </c>
      <c r="K641" s="138"/>
      <c r="L641" s="138">
        <f t="shared" si="133"/>
        <v>109.52380952380952</v>
      </c>
      <c r="M641" s="138">
        <f t="shared" si="134"/>
        <v>109.52380952380952</v>
      </c>
      <c r="N641" s="138">
        <f t="shared" si="135"/>
        <v>109.52380952380952</v>
      </c>
      <c r="O641" s="138">
        <f t="shared" si="136"/>
        <v>106.9767441860465</v>
      </c>
      <c r="P641" s="138">
        <f t="shared" si="131"/>
        <v>102.22222222222221</v>
      </c>
      <c r="Q641" s="138">
        <f t="shared" si="132"/>
        <v>100</v>
      </c>
    </row>
    <row r="642" spans="1:17" ht="17.25" customHeight="1">
      <c r="A642" s="220">
        <v>25</v>
      </c>
      <c r="B642" s="218" t="s">
        <v>10</v>
      </c>
      <c r="C642" s="12">
        <v>5.4</v>
      </c>
      <c r="D642" s="12">
        <v>6</v>
      </c>
      <c r="E642" s="12">
        <v>6.1</v>
      </c>
      <c r="F642" s="12">
        <v>6.1</v>
      </c>
      <c r="G642" s="12">
        <v>7.7</v>
      </c>
      <c r="H642" s="12">
        <v>9.1</v>
      </c>
      <c r="I642" s="12">
        <v>8.4</v>
      </c>
      <c r="J642" s="12">
        <v>8.4</v>
      </c>
      <c r="K642" s="138">
        <f>J642/C642*100</f>
        <v>155.55555555555557</v>
      </c>
      <c r="L642" s="138">
        <f t="shared" si="133"/>
        <v>140</v>
      </c>
      <c r="M642" s="138">
        <f t="shared" si="134"/>
        <v>137.70491803278691</v>
      </c>
      <c r="N642" s="138">
        <f t="shared" si="135"/>
        <v>137.70491803278691</v>
      </c>
      <c r="O642" s="138">
        <f t="shared" si="136"/>
        <v>109.09090909090908</v>
      </c>
      <c r="P642" s="138">
        <f t="shared" si="131"/>
        <v>92.307692307692307</v>
      </c>
      <c r="Q642" s="138">
        <f t="shared" si="132"/>
        <v>100</v>
      </c>
    </row>
    <row r="643" spans="1:17" ht="48" customHeight="1">
      <c r="A643" s="222"/>
      <c r="B643" s="221" t="s">
        <v>224</v>
      </c>
      <c r="C643" s="12"/>
      <c r="D643" s="12"/>
      <c r="E643" s="12"/>
      <c r="F643" s="12"/>
      <c r="G643" s="12"/>
      <c r="H643" s="12"/>
      <c r="I643" s="12"/>
      <c r="J643" s="12"/>
      <c r="K643" s="138"/>
      <c r="L643" s="138"/>
      <c r="M643" s="138"/>
      <c r="N643" s="138"/>
      <c r="O643" s="138"/>
      <c r="P643" s="138"/>
      <c r="Q643" s="138"/>
    </row>
    <row r="644" spans="1:17" ht="17.25" customHeight="1">
      <c r="A644" s="222"/>
      <c r="B644" s="218" t="s">
        <v>225</v>
      </c>
      <c r="C644" s="203">
        <v>10.23</v>
      </c>
      <c r="D644" s="203">
        <v>11.31</v>
      </c>
      <c r="E644" s="203">
        <v>11.31</v>
      </c>
      <c r="F644" s="203">
        <v>11.31</v>
      </c>
      <c r="G644" s="203">
        <v>11.31</v>
      </c>
      <c r="H644" s="203">
        <v>11.31</v>
      </c>
      <c r="I644" s="203">
        <v>11.32</v>
      </c>
      <c r="J644" s="203">
        <v>11.32</v>
      </c>
      <c r="K644" s="138">
        <f>J644/C644*100</f>
        <v>110.65493646138806</v>
      </c>
      <c r="L644" s="138">
        <f>J644/D644*100</f>
        <v>100.08841732979663</v>
      </c>
      <c r="M644" s="138">
        <f>J644/E644*100</f>
        <v>100.08841732979663</v>
      </c>
      <c r="N644" s="138">
        <f>J644/F644*100</f>
        <v>100.08841732979663</v>
      </c>
      <c r="O644" s="138">
        <f>J644/G644*100</f>
        <v>100.08841732979663</v>
      </c>
      <c r="P644" s="138">
        <f t="shared" si="131"/>
        <v>100.08841732979663</v>
      </c>
      <c r="Q644" s="138">
        <f t="shared" si="132"/>
        <v>100</v>
      </c>
    </row>
    <row r="645" spans="1:17" ht="17.25" customHeight="1">
      <c r="A645" s="222"/>
      <c r="B645" s="218" t="s">
        <v>226</v>
      </c>
      <c r="C645" s="12">
        <v>10.26</v>
      </c>
      <c r="D645" s="12">
        <v>11.33</v>
      </c>
      <c r="E645" s="12">
        <v>11.33</v>
      </c>
      <c r="F645" s="12">
        <v>11.33</v>
      </c>
      <c r="G645" s="12">
        <v>11.33</v>
      </c>
      <c r="H645" s="12">
        <v>11.33</v>
      </c>
      <c r="I645" s="12">
        <v>11.34</v>
      </c>
      <c r="J645" s="12">
        <v>11.34</v>
      </c>
      <c r="K645" s="138">
        <f>J645/C645*100</f>
        <v>110.5263157894737</v>
      </c>
      <c r="L645" s="138">
        <f>J645/D645*100</f>
        <v>100.08826125330978</v>
      </c>
      <c r="M645" s="138">
        <f>J645/E645*100</f>
        <v>100.08826125330978</v>
      </c>
      <c r="N645" s="138">
        <f>J645/F645*100</f>
        <v>100.08826125330978</v>
      </c>
      <c r="O645" s="138">
        <f>J645/G645*100</f>
        <v>100.08826125330978</v>
      </c>
      <c r="P645" s="138">
        <f t="shared" si="131"/>
        <v>100.08826125330978</v>
      </c>
      <c r="Q645" s="138">
        <f t="shared" si="132"/>
        <v>100</v>
      </c>
    </row>
    <row r="646" spans="1:17" ht="15.75" customHeight="1">
      <c r="B646" s="245"/>
      <c r="C646" s="198"/>
      <c r="D646" s="246">
        <v>40</v>
      </c>
      <c r="E646" s="246"/>
      <c r="F646" s="246"/>
      <c r="G646" s="246"/>
      <c r="H646" s="246"/>
      <c r="I646" s="246"/>
      <c r="J646" s="246"/>
      <c r="K646" s="198"/>
      <c r="L646" s="198"/>
      <c r="M646" s="198"/>
      <c r="N646" s="198"/>
      <c r="O646" s="198"/>
      <c r="P646" s="198"/>
      <c r="Q646" s="198"/>
    </row>
    <row r="647" spans="1:17" ht="22.5" customHeight="1">
      <c r="B647" s="205"/>
      <c r="C647" s="194" t="s">
        <v>227</v>
      </c>
      <c r="K647" s="206"/>
      <c r="L647" s="206"/>
      <c r="M647" s="206"/>
      <c r="N647" s="206"/>
      <c r="O647" s="206"/>
      <c r="P647" s="206"/>
      <c r="Q647" s="206"/>
    </row>
    <row r="648" spans="1:17" ht="17.25" customHeight="1">
      <c r="B648" s="205"/>
      <c r="C648" s="206" t="s">
        <v>274</v>
      </c>
    </row>
    <row r="649" spans="1:17" ht="9" customHeight="1">
      <c r="B649" s="205"/>
    </row>
    <row r="650" spans="1:17" ht="12" customHeight="1">
      <c r="A650" s="198"/>
      <c r="B650" s="207"/>
      <c r="K650" s="208"/>
      <c r="L650" s="208"/>
      <c r="M650" s="208"/>
      <c r="N650" s="208" t="s">
        <v>228</v>
      </c>
      <c r="O650" s="208"/>
      <c r="P650" s="208"/>
      <c r="Q650" s="208"/>
    </row>
    <row r="651" spans="1:17" ht="16.5" customHeight="1">
      <c r="A651" s="209"/>
      <c r="B651" s="210"/>
      <c r="C651" s="259" t="s">
        <v>243</v>
      </c>
      <c r="D651" s="259"/>
      <c r="E651" s="259"/>
      <c r="F651" s="259"/>
      <c r="G651" s="259"/>
      <c r="H651" s="259"/>
      <c r="I651" s="259"/>
      <c r="J651" s="259"/>
      <c r="K651" s="252" t="str">
        <f>K10</f>
        <v>03.05.2021 в % к</v>
      </c>
      <c r="L651" s="253"/>
      <c r="M651" s="253"/>
      <c r="N651" s="253"/>
      <c r="O651" s="253"/>
      <c r="P651" s="253"/>
      <c r="Q651" s="254"/>
    </row>
    <row r="652" spans="1:17" ht="14.25" customHeight="1">
      <c r="A652" s="211"/>
      <c r="B652" s="212"/>
      <c r="C652" s="255" t="s">
        <v>251</v>
      </c>
      <c r="D652" s="256"/>
      <c r="E652" s="257"/>
      <c r="F652" s="255" t="s">
        <v>250</v>
      </c>
      <c r="G652" s="256"/>
      <c r="H652" s="256"/>
      <c r="I652" s="256"/>
      <c r="J652" s="257"/>
      <c r="K652" s="255" t="s">
        <v>251</v>
      </c>
      <c r="L652" s="256"/>
      <c r="M652" s="257"/>
      <c r="N652" s="255" t="s">
        <v>250</v>
      </c>
      <c r="O652" s="256"/>
      <c r="P652" s="256"/>
      <c r="Q652" s="257"/>
    </row>
    <row r="653" spans="1:17" ht="17.25" customHeight="1">
      <c r="A653" s="213"/>
      <c r="B653" s="214"/>
      <c r="C653" s="11" t="s">
        <v>285</v>
      </c>
      <c r="D653" s="11" t="s">
        <v>247</v>
      </c>
      <c r="E653" s="11" t="s">
        <v>248</v>
      </c>
      <c r="F653" s="11" t="s">
        <v>249</v>
      </c>
      <c r="G653" s="11" t="s">
        <v>253</v>
      </c>
      <c r="H653" s="11" t="s">
        <v>255</v>
      </c>
      <c r="I653" s="11" t="s">
        <v>283</v>
      </c>
      <c r="J653" s="11">
        <f>J24</f>
        <v>62.33</v>
      </c>
      <c r="K653" s="11" t="str">
        <f t="shared" ref="K653:Q653" si="137">C653</f>
        <v>12.05</v>
      </c>
      <c r="L653" s="200" t="str">
        <f t="shared" si="137"/>
        <v>7.12</v>
      </c>
      <c r="M653" s="200" t="str">
        <f t="shared" si="137"/>
        <v>28.12</v>
      </c>
      <c r="N653" s="200" t="str">
        <f t="shared" si="137"/>
        <v>4.01</v>
      </c>
      <c r="O653" s="200" t="str">
        <f t="shared" si="137"/>
        <v>1.03</v>
      </c>
      <c r="P653" s="200" t="str">
        <f t="shared" si="137"/>
        <v>5.04</v>
      </c>
      <c r="Q653" s="200" t="str">
        <f t="shared" si="137"/>
        <v>3.05</v>
      </c>
    </row>
    <row r="654" spans="1:17" ht="16.5" customHeight="1">
      <c r="A654" s="250">
        <v>1</v>
      </c>
      <c r="B654" s="216" t="s">
        <v>281</v>
      </c>
      <c r="C654" s="12">
        <v>3.5</v>
      </c>
      <c r="D654" s="12">
        <v>3.1</v>
      </c>
      <c r="E654" s="12">
        <v>3.5</v>
      </c>
      <c r="F654" s="12">
        <v>3.5</v>
      </c>
      <c r="G654" s="12">
        <v>4.5</v>
      </c>
      <c r="H654" s="12">
        <v>4.5</v>
      </c>
      <c r="I654" s="12">
        <v>5</v>
      </c>
      <c r="J654" s="12">
        <v>4.5</v>
      </c>
      <c r="K654" s="138">
        <f>J654/C654*100</f>
        <v>128.57142857142858</v>
      </c>
      <c r="L654" s="138">
        <f>J654/D654*100</f>
        <v>145.16129032258064</v>
      </c>
      <c r="M654" s="138">
        <f>J654/E654*100</f>
        <v>128.57142857142858</v>
      </c>
      <c r="N654" s="138">
        <f>J654/F654*100</f>
        <v>128.57142857142858</v>
      </c>
      <c r="O654" s="138">
        <f>J654/G654*100</f>
        <v>100</v>
      </c>
      <c r="P654" s="138">
        <f>J654/H654*100</f>
        <v>100</v>
      </c>
      <c r="Q654" s="138">
        <f>J654/I654*100</f>
        <v>90</v>
      </c>
    </row>
    <row r="655" spans="1:17" ht="16.5" customHeight="1">
      <c r="A655" s="251"/>
      <c r="B655" s="216" t="s">
        <v>282</v>
      </c>
      <c r="C655" s="12"/>
      <c r="D655" s="12"/>
      <c r="E655" s="12"/>
      <c r="F655" s="12"/>
      <c r="G655" s="12"/>
      <c r="H655" s="12"/>
      <c r="I655" s="12">
        <v>5.5</v>
      </c>
      <c r="J655" s="12">
        <v>4.5</v>
      </c>
      <c r="K655" s="201" t="e">
        <f>J655/C655*100</f>
        <v>#DIV/0!</v>
      </c>
      <c r="L655" s="201" t="e">
        <f>J655/D655*100</f>
        <v>#DIV/0!</v>
      </c>
      <c r="M655" s="201" t="e">
        <f>J655/E655*100</f>
        <v>#DIV/0!</v>
      </c>
      <c r="N655" s="201" t="e">
        <f>J655/F655*100</f>
        <v>#DIV/0!</v>
      </c>
      <c r="O655" s="201" t="e">
        <f>J655/G655*100</f>
        <v>#DIV/0!</v>
      </c>
      <c r="P655" s="201" t="e">
        <f>J655/H655*100</f>
        <v>#DIV/0!</v>
      </c>
      <c r="Q655" s="138">
        <f>J655/I655*100</f>
        <v>81.818181818181827</v>
      </c>
    </row>
    <row r="656" spans="1:17" ht="16.5" customHeight="1">
      <c r="A656" s="217">
        <v>2</v>
      </c>
      <c r="B656" s="218" t="s">
        <v>203</v>
      </c>
      <c r="C656" s="12">
        <v>2</v>
      </c>
      <c r="D656" s="12">
        <v>2.5</v>
      </c>
      <c r="E656" s="12">
        <v>2</v>
      </c>
      <c r="F656" s="12">
        <v>2</v>
      </c>
      <c r="G656" s="12">
        <v>1.5</v>
      </c>
      <c r="H656" s="12">
        <v>2</v>
      </c>
      <c r="I656" s="12">
        <v>2.5</v>
      </c>
      <c r="J656" s="12">
        <v>2.5</v>
      </c>
      <c r="K656" s="138">
        <f t="shared" ref="K656:K678" si="138">J656/C656*100</f>
        <v>125</v>
      </c>
      <c r="L656" s="138">
        <f>J656/D656*100</f>
        <v>100</v>
      </c>
      <c r="M656" s="138">
        <f>J656/E656*100</f>
        <v>125</v>
      </c>
      <c r="N656" s="138">
        <f>J656/F656*100</f>
        <v>125</v>
      </c>
      <c r="O656" s="138">
        <f>J656/G656*100</f>
        <v>166.66666666666669</v>
      </c>
      <c r="P656" s="138">
        <f t="shared" ref="P656:P683" si="139">J656/H656*100</f>
        <v>125</v>
      </c>
      <c r="Q656" s="138">
        <f t="shared" ref="Q656:Q683" si="140">J656/I656*100</f>
        <v>100</v>
      </c>
    </row>
    <row r="657" spans="1:17" ht="16.5" customHeight="1">
      <c r="A657" s="248">
        <v>3</v>
      </c>
      <c r="B657" s="222" t="s">
        <v>256</v>
      </c>
      <c r="C657" s="12">
        <v>1.6</v>
      </c>
      <c r="D657" s="12">
        <v>2.2999999999999998</v>
      </c>
      <c r="E657" s="12">
        <v>2.2000000000000002</v>
      </c>
      <c r="F657" s="12">
        <v>2.2000000000000002</v>
      </c>
      <c r="G657" s="12">
        <v>1.8</v>
      </c>
      <c r="H657" s="12">
        <v>1.5</v>
      </c>
      <c r="I657" s="12">
        <v>1.3</v>
      </c>
      <c r="J657" s="12">
        <v>1</v>
      </c>
      <c r="K657" s="138">
        <f t="shared" si="138"/>
        <v>62.5</v>
      </c>
      <c r="L657" s="138">
        <f>J657/D657*100</f>
        <v>43.478260869565219</v>
      </c>
      <c r="M657" s="138">
        <f>J657/E657*100</f>
        <v>45.454545454545453</v>
      </c>
      <c r="N657" s="138">
        <f>J657/F657*100</f>
        <v>45.454545454545453</v>
      </c>
      <c r="O657" s="138">
        <f>J657/G657*100</f>
        <v>55.555555555555557</v>
      </c>
      <c r="P657" s="138">
        <f t="shared" si="139"/>
        <v>66.666666666666657</v>
      </c>
      <c r="Q657" s="138">
        <f t="shared" si="140"/>
        <v>76.92307692307692</v>
      </c>
    </row>
    <row r="658" spans="1:17" ht="17.25" customHeight="1">
      <c r="A658" s="249"/>
      <c r="B658" s="194" t="s">
        <v>245</v>
      </c>
      <c r="C658" s="12"/>
      <c r="D658" s="12"/>
      <c r="E658" s="12"/>
      <c r="F658" s="12"/>
      <c r="G658" s="12"/>
      <c r="H658" s="12"/>
      <c r="I658" s="12">
        <v>1.5</v>
      </c>
      <c r="J658" s="12">
        <v>1</v>
      </c>
      <c r="K658" s="201" t="e">
        <f t="shared" si="138"/>
        <v>#DIV/0!</v>
      </c>
      <c r="L658" s="138"/>
      <c r="M658" s="138"/>
      <c r="N658" s="138"/>
      <c r="O658" s="138"/>
      <c r="P658" s="138"/>
      <c r="Q658" s="138">
        <f t="shared" si="140"/>
        <v>66.666666666666657</v>
      </c>
    </row>
    <row r="659" spans="1:17" ht="16.5" customHeight="1">
      <c r="A659" s="217">
        <v>4</v>
      </c>
      <c r="B659" s="218" t="s">
        <v>204</v>
      </c>
      <c r="C659" s="12">
        <v>1.7</v>
      </c>
      <c r="D659" s="12">
        <v>2</v>
      </c>
      <c r="E659" s="12">
        <v>1.3</v>
      </c>
      <c r="F659" s="12">
        <v>1.3</v>
      </c>
      <c r="G659" s="12">
        <v>1.2</v>
      </c>
      <c r="H659" s="12">
        <v>3</v>
      </c>
      <c r="I659" s="12">
        <v>5</v>
      </c>
      <c r="J659" s="12">
        <v>5</v>
      </c>
      <c r="K659" s="138">
        <f t="shared" si="138"/>
        <v>294.11764705882354</v>
      </c>
      <c r="L659" s="138">
        <f t="shared" ref="L659:L680" si="141">J659/D659*100</f>
        <v>250</v>
      </c>
      <c r="M659" s="138">
        <f t="shared" ref="M659:M680" si="142">J659/E659*100</f>
        <v>384.61538461538458</v>
      </c>
      <c r="N659" s="138">
        <f t="shared" ref="N659:N680" si="143">J659/F659*100</f>
        <v>384.61538461538458</v>
      </c>
      <c r="O659" s="138">
        <f t="shared" ref="O659:O680" si="144">J659/G659*100</f>
        <v>416.66666666666669</v>
      </c>
      <c r="P659" s="138">
        <f t="shared" si="139"/>
        <v>166.66666666666669</v>
      </c>
      <c r="Q659" s="138">
        <f t="shared" si="140"/>
        <v>100</v>
      </c>
    </row>
    <row r="660" spans="1:17" ht="16.5" customHeight="1">
      <c r="A660" s="217">
        <v>5</v>
      </c>
      <c r="B660" s="218" t="s">
        <v>205</v>
      </c>
      <c r="C660" s="12">
        <v>13</v>
      </c>
      <c r="D660" s="12">
        <v>8</v>
      </c>
      <c r="E660" s="12">
        <v>9</v>
      </c>
      <c r="F660" s="12">
        <v>9</v>
      </c>
      <c r="G660" s="12">
        <v>18</v>
      </c>
      <c r="H660" s="12">
        <v>20</v>
      </c>
      <c r="I660" s="12">
        <v>20</v>
      </c>
      <c r="J660" s="12">
        <v>16</v>
      </c>
      <c r="K660" s="138">
        <f t="shared" si="138"/>
        <v>123.07692307692308</v>
      </c>
      <c r="L660" s="138">
        <f t="shared" si="141"/>
        <v>200</v>
      </c>
      <c r="M660" s="138">
        <f t="shared" si="142"/>
        <v>177.77777777777777</v>
      </c>
      <c r="N660" s="138">
        <f t="shared" si="143"/>
        <v>177.77777777777777</v>
      </c>
      <c r="O660" s="138">
        <f t="shared" si="144"/>
        <v>88.888888888888886</v>
      </c>
      <c r="P660" s="138">
        <f t="shared" si="139"/>
        <v>80</v>
      </c>
      <c r="Q660" s="138">
        <f t="shared" si="140"/>
        <v>80</v>
      </c>
    </row>
    <row r="661" spans="1:17" ht="16.5" customHeight="1">
      <c r="A661" s="217">
        <v>6</v>
      </c>
      <c r="B661" s="218" t="s">
        <v>206</v>
      </c>
      <c r="C661" s="12">
        <v>5</v>
      </c>
      <c r="D661" s="12">
        <v>8</v>
      </c>
      <c r="E661" s="12">
        <v>8</v>
      </c>
      <c r="F661" s="12">
        <v>8</v>
      </c>
      <c r="G661" s="12">
        <v>15</v>
      </c>
      <c r="H661" s="12">
        <v>16</v>
      </c>
      <c r="I661" s="12">
        <v>3.5</v>
      </c>
      <c r="J661" s="12">
        <v>3.5</v>
      </c>
      <c r="K661" s="138">
        <f t="shared" si="138"/>
        <v>70</v>
      </c>
      <c r="L661" s="138">
        <f t="shared" si="141"/>
        <v>43.75</v>
      </c>
      <c r="M661" s="138">
        <f t="shared" si="142"/>
        <v>43.75</v>
      </c>
      <c r="N661" s="138">
        <f t="shared" si="143"/>
        <v>43.75</v>
      </c>
      <c r="O661" s="138">
        <f t="shared" si="144"/>
        <v>23.333333333333332</v>
      </c>
      <c r="P661" s="138">
        <f t="shared" si="139"/>
        <v>21.875</v>
      </c>
      <c r="Q661" s="138">
        <f t="shared" si="140"/>
        <v>100</v>
      </c>
    </row>
    <row r="662" spans="1:17" ht="16.5" customHeight="1">
      <c r="A662" s="217">
        <v>7</v>
      </c>
      <c r="B662" s="218" t="s">
        <v>207</v>
      </c>
      <c r="C662" s="12">
        <v>15</v>
      </c>
      <c r="D662" s="12">
        <v>9</v>
      </c>
      <c r="E662" s="12">
        <v>8</v>
      </c>
      <c r="F662" s="12">
        <v>8</v>
      </c>
      <c r="G662" s="12">
        <v>9</v>
      </c>
      <c r="H662" s="12">
        <v>11</v>
      </c>
      <c r="I662" s="12">
        <v>13</v>
      </c>
      <c r="J662" s="12">
        <v>15</v>
      </c>
      <c r="K662" s="138">
        <f t="shared" si="138"/>
        <v>100</v>
      </c>
      <c r="L662" s="138">
        <f t="shared" si="141"/>
        <v>166.66666666666669</v>
      </c>
      <c r="M662" s="138">
        <f t="shared" si="142"/>
        <v>187.5</v>
      </c>
      <c r="N662" s="138">
        <f t="shared" si="143"/>
        <v>187.5</v>
      </c>
      <c r="O662" s="138">
        <f t="shared" si="144"/>
        <v>166.66666666666669</v>
      </c>
      <c r="P662" s="138">
        <f t="shared" si="139"/>
        <v>136.36363636363635</v>
      </c>
      <c r="Q662" s="138">
        <f t="shared" si="140"/>
        <v>115.38461538461537</v>
      </c>
    </row>
    <row r="663" spans="1:17" ht="16.5" customHeight="1">
      <c r="A663" s="217">
        <v>8</v>
      </c>
      <c r="B663" s="218" t="s">
        <v>208</v>
      </c>
      <c r="C663" s="12">
        <v>9</v>
      </c>
      <c r="D663" s="12">
        <v>7.5</v>
      </c>
      <c r="E663" s="12">
        <v>8</v>
      </c>
      <c r="F663" s="12">
        <v>8</v>
      </c>
      <c r="G663" s="12">
        <v>9</v>
      </c>
      <c r="H663" s="12">
        <v>8</v>
      </c>
      <c r="I663" s="12">
        <v>8</v>
      </c>
      <c r="J663" s="12">
        <v>8</v>
      </c>
      <c r="K663" s="138">
        <f t="shared" si="138"/>
        <v>88.888888888888886</v>
      </c>
      <c r="L663" s="138">
        <f t="shared" si="141"/>
        <v>106.66666666666667</v>
      </c>
      <c r="M663" s="138">
        <f t="shared" si="142"/>
        <v>100</v>
      </c>
      <c r="N663" s="138">
        <f t="shared" si="143"/>
        <v>100</v>
      </c>
      <c r="O663" s="138">
        <f t="shared" si="144"/>
        <v>88.888888888888886</v>
      </c>
      <c r="P663" s="138">
        <f t="shared" si="139"/>
        <v>100</v>
      </c>
      <c r="Q663" s="138">
        <f t="shared" si="140"/>
        <v>100</v>
      </c>
    </row>
    <row r="664" spans="1:17" ht="17.25" customHeight="1">
      <c r="A664" s="217">
        <v>9</v>
      </c>
      <c r="B664" s="218" t="s">
        <v>209</v>
      </c>
      <c r="C664" s="12">
        <v>11.5</v>
      </c>
      <c r="D664" s="12">
        <v>16</v>
      </c>
      <c r="E664" s="12">
        <v>17</v>
      </c>
      <c r="F664" s="12">
        <v>17</v>
      </c>
      <c r="G664" s="12">
        <v>18</v>
      </c>
      <c r="H664" s="12">
        <v>19.5</v>
      </c>
      <c r="I664" s="12">
        <v>22</v>
      </c>
      <c r="J664" s="12">
        <v>22</v>
      </c>
      <c r="K664" s="138">
        <f t="shared" si="138"/>
        <v>191.30434782608697</v>
      </c>
      <c r="L664" s="138">
        <f t="shared" si="141"/>
        <v>137.5</v>
      </c>
      <c r="M664" s="138">
        <f t="shared" si="142"/>
        <v>129.41176470588235</v>
      </c>
      <c r="N664" s="138">
        <f t="shared" si="143"/>
        <v>129.41176470588235</v>
      </c>
      <c r="O664" s="138">
        <f t="shared" si="144"/>
        <v>122.22222222222223</v>
      </c>
      <c r="P664" s="138">
        <f t="shared" si="139"/>
        <v>112.82051282051282</v>
      </c>
      <c r="Q664" s="138">
        <f t="shared" si="140"/>
        <v>100</v>
      </c>
    </row>
    <row r="665" spans="1:17" ht="17.25" customHeight="1">
      <c r="A665" s="217">
        <v>10</v>
      </c>
      <c r="B665" s="218" t="s">
        <v>210</v>
      </c>
      <c r="C665" s="12">
        <v>49</v>
      </c>
      <c r="D665" s="12">
        <v>53</v>
      </c>
      <c r="E665" s="12">
        <v>52</v>
      </c>
      <c r="F665" s="12">
        <v>52</v>
      </c>
      <c r="G665" s="12">
        <v>51</v>
      </c>
      <c r="H665" s="12">
        <v>57</v>
      </c>
      <c r="I665" s="12">
        <v>58</v>
      </c>
      <c r="J665" s="12">
        <v>58</v>
      </c>
      <c r="K665" s="138">
        <f t="shared" si="138"/>
        <v>118.36734693877551</v>
      </c>
      <c r="L665" s="138">
        <f t="shared" si="141"/>
        <v>109.43396226415094</v>
      </c>
      <c r="M665" s="138">
        <f t="shared" si="142"/>
        <v>111.53846153846155</v>
      </c>
      <c r="N665" s="138">
        <f t="shared" si="143"/>
        <v>111.53846153846155</v>
      </c>
      <c r="O665" s="138">
        <f t="shared" si="144"/>
        <v>113.72549019607843</v>
      </c>
      <c r="P665" s="138">
        <f t="shared" si="139"/>
        <v>101.75438596491229</v>
      </c>
      <c r="Q665" s="138">
        <f t="shared" si="140"/>
        <v>100</v>
      </c>
    </row>
    <row r="666" spans="1:17" ht="17.25" customHeight="1">
      <c r="A666" s="217">
        <v>11</v>
      </c>
      <c r="B666" s="218" t="s">
        <v>211</v>
      </c>
      <c r="C666" s="12">
        <v>51</v>
      </c>
      <c r="D666" s="12">
        <v>55</v>
      </c>
      <c r="E666" s="12">
        <v>55</v>
      </c>
      <c r="F666" s="12">
        <v>55</v>
      </c>
      <c r="G666" s="12">
        <v>54</v>
      </c>
      <c r="H666" s="12">
        <v>67</v>
      </c>
      <c r="I666" s="12">
        <v>68</v>
      </c>
      <c r="J666" s="12">
        <v>68</v>
      </c>
      <c r="K666" s="138">
        <f t="shared" si="138"/>
        <v>133.33333333333331</v>
      </c>
      <c r="L666" s="138">
        <f t="shared" si="141"/>
        <v>123.63636363636363</v>
      </c>
      <c r="M666" s="138">
        <f t="shared" si="142"/>
        <v>123.63636363636363</v>
      </c>
      <c r="N666" s="138">
        <f t="shared" si="143"/>
        <v>123.63636363636363</v>
      </c>
      <c r="O666" s="138">
        <f t="shared" si="144"/>
        <v>125.92592592592592</v>
      </c>
      <c r="P666" s="138">
        <f t="shared" si="139"/>
        <v>101.49253731343283</v>
      </c>
      <c r="Q666" s="138">
        <f t="shared" si="140"/>
        <v>100</v>
      </c>
    </row>
    <row r="667" spans="1:17" ht="16.5" customHeight="1">
      <c r="A667" s="217">
        <v>12</v>
      </c>
      <c r="B667" s="218" t="s">
        <v>212</v>
      </c>
      <c r="C667" s="12">
        <v>2.5</v>
      </c>
      <c r="D667" s="12">
        <v>3</v>
      </c>
      <c r="E667" s="12">
        <v>3</v>
      </c>
      <c r="F667" s="12">
        <v>3</v>
      </c>
      <c r="G667" s="12">
        <v>3</v>
      </c>
      <c r="H667" s="12">
        <v>3</v>
      </c>
      <c r="I667" s="12">
        <v>3</v>
      </c>
      <c r="J667" s="12">
        <v>3</v>
      </c>
      <c r="K667" s="138">
        <f t="shared" si="138"/>
        <v>120</v>
      </c>
      <c r="L667" s="138">
        <f t="shared" si="141"/>
        <v>100</v>
      </c>
      <c r="M667" s="138">
        <f t="shared" si="142"/>
        <v>100</v>
      </c>
      <c r="N667" s="138">
        <f t="shared" si="143"/>
        <v>100</v>
      </c>
      <c r="O667" s="138">
        <f t="shared" si="144"/>
        <v>100</v>
      </c>
      <c r="P667" s="138">
        <f t="shared" si="139"/>
        <v>100</v>
      </c>
      <c r="Q667" s="138">
        <f t="shared" si="140"/>
        <v>100</v>
      </c>
    </row>
    <row r="668" spans="1:17" ht="17.25" customHeight="1">
      <c r="A668" s="217">
        <v>13</v>
      </c>
      <c r="B668" s="218" t="s">
        <v>213</v>
      </c>
      <c r="C668" s="12">
        <v>10</v>
      </c>
      <c r="D668" s="12">
        <v>12</v>
      </c>
      <c r="E668" s="12">
        <v>11</v>
      </c>
      <c r="F668" s="12">
        <v>11</v>
      </c>
      <c r="G668" s="12">
        <v>12</v>
      </c>
      <c r="H668" s="12">
        <v>12</v>
      </c>
      <c r="I668" s="12">
        <v>12</v>
      </c>
      <c r="J668" s="12">
        <v>13</v>
      </c>
      <c r="K668" s="138">
        <f t="shared" si="138"/>
        <v>130</v>
      </c>
      <c r="L668" s="138">
        <f t="shared" si="141"/>
        <v>108.33333333333333</v>
      </c>
      <c r="M668" s="138">
        <f t="shared" si="142"/>
        <v>118.18181818181819</v>
      </c>
      <c r="N668" s="138">
        <f t="shared" si="143"/>
        <v>118.18181818181819</v>
      </c>
      <c r="O668" s="138">
        <f t="shared" si="144"/>
        <v>108.33333333333333</v>
      </c>
      <c r="P668" s="138">
        <f t="shared" si="139"/>
        <v>108.33333333333333</v>
      </c>
      <c r="Q668" s="138">
        <f t="shared" si="140"/>
        <v>108.33333333333333</v>
      </c>
    </row>
    <row r="669" spans="1:17" ht="16.5" customHeight="1">
      <c r="A669" s="217">
        <v>14</v>
      </c>
      <c r="B669" s="218" t="s">
        <v>214</v>
      </c>
      <c r="C669" s="12">
        <v>7</v>
      </c>
      <c r="D669" s="12">
        <v>9</v>
      </c>
      <c r="E669" s="12">
        <v>9</v>
      </c>
      <c r="F669" s="12">
        <v>9</v>
      </c>
      <c r="G669" s="12">
        <v>9.5</v>
      </c>
      <c r="H669" s="12">
        <v>9.5</v>
      </c>
      <c r="I669" s="12">
        <v>9.5</v>
      </c>
      <c r="J669" s="12">
        <v>9.5</v>
      </c>
      <c r="K669" s="138">
        <f t="shared" si="138"/>
        <v>135.71428571428572</v>
      </c>
      <c r="L669" s="138">
        <f t="shared" si="141"/>
        <v>105.55555555555556</v>
      </c>
      <c r="M669" s="138">
        <f t="shared" si="142"/>
        <v>105.55555555555556</v>
      </c>
      <c r="N669" s="138">
        <f t="shared" si="143"/>
        <v>105.55555555555556</v>
      </c>
      <c r="O669" s="138">
        <f t="shared" si="144"/>
        <v>100</v>
      </c>
      <c r="P669" s="138">
        <f t="shared" si="139"/>
        <v>100</v>
      </c>
      <c r="Q669" s="138">
        <f t="shared" si="140"/>
        <v>100</v>
      </c>
    </row>
    <row r="670" spans="1:17" ht="18" customHeight="1">
      <c r="A670" s="220">
        <v>15</v>
      </c>
      <c r="B670" s="218" t="s">
        <v>215</v>
      </c>
      <c r="C670" s="12">
        <v>36</v>
      </c>
      <c r="D670" s="12">
        <v>36</v>
      </c>
      <c r="E670" s="12">
        <v>36</v>
      </c>
      <c r="F670" s="12">
        <v>36</v>
      </c>
      <c r="G670" s="12">
        <v>38</v>
      </c>
      <c r="H670" s="12">
        <v>38</v>
      </c>
      <c r="I670" s="12">
        <v>38</v>
      </c>
      <c r="J670" s="12">
        <v>38</v>
      </c>
      <c r="K670" s="138">
        <f t="shared" si="138"/>
        <v>105.55555555555556</v>
      </c>
      <c r="L670" s="138">
        <f t="shared" si="141"/>
        <v>105.55555555555556</v>
      </c>
      <c r="M670" s="138">
        <f t="shared" si="142"/>
        <v>105.55555555555556</v>
      </c>
      <c r="N670" s="138">
        <f t="shared" si="143"/>
        <v>105.55555555555556</v>
      </c>
      <c r="O670" s="138">
        <f t="shared" si="144"/>
        <v>100</v>
      </c>
      <c r="P670" s="138">
        <f t="shared" si="139"/>
        <v>100</v>
      </c>
      <c r="Q670" s="138">
        <f t="shared" si="140"/>
        <v>100</v>
      </c>
    </row>
    <row r="671" spans="1:17" ht="17.25" customHeight="1">
      <c r="A671" s="220">
        <v>16</v>
      </c>
      <c r="B671" s="218" t="s">
        <v>216</v>
      </c>
      <c r="C671" s="12">
        <v>31</v>
      </c>
      <c r="D671" s="12">
        <v>32</v>
      </c>
      <c r="E671" s="12">
        <v>32</v>
      </c>
      <c r="F671" s="12">
        <v>32</v>
      </c>
      <c r="G671" s="12">
        <v>33</v>
      </c>
      <c r="H671" s="12">
        <v>33</v>
      </c>
      <c r="I671" s="12">
        <v>33</v>
      </c>
      <c r="J671" s="12">
        <v>33</v>
      </c>
      <c r="K671" s="138">
        <f t="shared" si="138"/>
        <v>106.45161290322579</v>
      </c>
      <c r="L671" s="138">
        <f t="shared" si="141"/>
        <v>103.125</v>
      </c>
      <c r="M671" s="138">
        <f t="shared" si="142"/>
        <v>103.125</v>
      </c>
      <c r="N671" s="138">
        <f t="shared" si="143"/>
        <v>103.125</v>
      </c>
      <c r="O671" s="138">
        <f t="shared" si="144"/>
        <v>100</v>
      </c>
      <c r="P671" s="138">
        <f t="shared" si="139"/>
        <v>100</v>
      </c>
      <c r="Q671" s="138">
        <f t="shared" si="140"/>
        <v>100</v>
      </c>
    </row>
    <row r="672" spans="1:17" ht="17.25" customHeight="1">
      <c r="A672" s="220">
        <v>17</v>
      </c>
      <c r="B672" s="218" t="s">
        <v>217</v>
      </c>
      <c r="C672" s="12">
        <v>5.3</v>
      </c>
      <c r="D672" s="12">
        <v>5.0999999999999996</v>
      </c>
      <c r="E672" s="12">
        <v>4.9000000000000004</v>
      </c>
      <c r="F672" s="12">
        <v>4.9000000000000004</v>
      </c>
      <c r="G672" s="12">
        <v>4.8</v>
      </c>
      <c r="H672" s="12">
        <v>4.76</v>
      </c>
      <c r="I672" s="12">
        <v>4.76</v>
      </c>
      <c r="J672" s="12">
        <v>4.76</v>
      </c>
      <c r="K672" s="138">
        <f t="shared" si="138"/>
        <v>89.811320754716988</v>
      </c>
      <c r="L672" s="138">
        <f t="shared" si="141"/>
        <v>93.333333333333329</v>
      </c>
      <c r="M672" s="138">
        <f t="shared" si="142"/>
        <v>97.142857142857125</v>
      </c>
      <c r="N672" s="138">
        <f t="shared" si="143"/>
        <v>97.142857142857125</v>
      </c>
      <c r="O672" s="138">
        <f t="shared" si="144"/>
        <v>99.166666666666671</v>
      </c>
      <c r="P672" s="138">
        <f t="shared" si="139"/>
        <v>100</v>
      </c>
      <c r="Q672" s="138">
        <f t="shared" si="140"/>
        <v>100</v>
      </c>
    </row>
    <row r="673" spans="1:17" ht="17.25" customHeight="1">
      <c r="A673" s="220">
        <v>18</v>
      </c>
      <c r="B673" s="218" t="s">
        <v>218</v>
      </c>
      <c r="C673" s="12">
        <v>4</v>
      </c>
      <c r="D673" s="12">
        <v>3.5</v>
      </c>
      <c r="E673" s="12">
        <v>3.8</v>
      </c>
      <c r="F673" s="12">
        <v>3.8</v>
      </c>
      <c r="G673" s="12">
        <v>4</v>
      </c>
      <c r="H673" s="12">
        <v>4</v>
      </c>
      <c r="I673" s="12">
        <v>4</v>
      </c>
      <c r="J673" s="12">
        <v>4</v>
      </c>
      <c r="K673" s="138">
        <f t="shared" si="138"/>
        <v>100</v>
      </c>
      <c r="L673" s="138">
        <f t="shared" si="141"/>
        <v>114.28571428571428</v>
      </c>
      <c r="M673" s="138">
        <f t="shared" si="142"/>
        <v>105.26315789473684</v>
      </c>
      <c r="N673" s="138">
        <f t="shared" si="143"/>
        <v>105.26315789473684</v>
      </c>
      <c r="O673" s="138">
        <f t="shared" si="144"/>
        <v>100</v>
      </c>
      <c r="P673" s="138">
        <f t="shared" si="139"/>
        <v>100</v>
      </c>
      <c r="Q673" s="138">
        <f t="shared" si="140"/>
        <v>100</v>
      </c>
    </row>
    <row r="674" spans="1:17" ht="17.25" customHeight="1">
      <c r="A674" s="220">
        <v>19</v>
      </c>
      <c r="B674" s="218" t="s">
        <v>219</v>
      </c>
      <c r="C674" s="12">
        <v>15</v>
      </c>
      <c r="D674" s="12">
        <v>15</v>
      </c>
      <c r="E674" s="12">
        <v>15</v>
      </c>
      <c r="F674" s="12">
        <v>15</v>
      </c>
      <c r="G674" s="12">
        <v>15</v>
      </c>
      <c r="H674" s="12">
        <v>15</v>
      </c>
      <c r="I674" s="12">
        <v>15</v>
      </c>
      <c r="J674" s="12">
        <v>15</v>
      </c>
      <c r="K674" s="138">
        <f t="shared" si="138"/>
        <v>100</v>
      </c>
      <c r="L674" s="138">
        <f t="shared" si="141"/>
        <v>100</v>
      </c>
      <c r="M674" s="138">
        <f t="shared" si="142"/>
        <v>100</v>
      </c>
      <c r="N674" s="138">
        <f t="shared" si="143"/>
        <v>100</v>
      </c>
      <c r="O674" s="138">
        <f t="shared" si="144"/>
        <v>100</v>
      </c>
      <c r="P674" s="138">
        <f t="shared" si="139"/>
        <v>100</v>
      </c>
      <c r="Q674" s="138">
        <f t="shared" si="140"/>
        <v>100</v>
      </c>
    </row>
    <row r="675" spans="1:17" ht="17.25" customHeight="1">
      <c r="A675" s="220">
        <v>20</v>
      </c>
      <c r="B675" s="218" t="s">
        <v>220</v>
      </c>
      <c r="C675" s="12">
        <v>19</v>
      </c>
      <c r="D675" s="12">
        <v>18</v>
      </c>
      <c r="E675" s="12">
        <v>18</v>
      </c>
      <c r="F675" s="12">
        <v>18</v>
      </c>
      <c r="G675" s="12">
        <v>18</v>
      </c>
      <c r="H675" s="12">
        <v>18</v>
      </c>
      <c r="I675" s="12">
        <v>18</v>
      </c>
      <c r="J675" s="12">
        <v>18</v>
      </c>
      <c r="K675" s="138">
        <f t="shared" si="138"/>
        <v>94.73684210526315</v>
      </c>
      <c r="L675" s="138">
        <f t="shared" si="141"/>
        <v>100</v>
      </c>
      <c r="M675" s="138">
        <f t="shared" si="142"/>
        <v>100</v>
      </c>
      <c r="N675" s="138">
        <f t="shared" si="143"/>
        <v>100</v>
      </c>
      <c r="O675" s="138">
        <f t="shared" si="144"/>
        <v>100</v>
      </c>
      <c r="P675" s="138">
        <f t="shared" si="139"/>
        <v>100</v>
      </c>
      <c r="Q675" s="138">
        <f t="shared" si="140"/>
        <v>100</v>
      </c>
    </row>
    <row r="676" spans="1:17" ht="16.5" customHeight="1">
      <c r="A676" s="220">
        <v>21</v>
      </c>
      <c r="B676" s="218" t="s">
        <v>221</v>
      </c>
      <c r="C676" s="12">
        <v>17</v>
      </c>
      <c r="D676" s="12">
        <v>14</v>
      </c>
      <c r="E676" s="12">
        <v>14</v>
      </c>
      <c r="F676" s="12">
        <v>14</v>
      </c>
      <c r="G676" s="12">
        <v>15</v>
      </c>
      <c r="H676" s="12">
        <v>15</v>
      </c>
      <c r="I676" s="12">
        <v>15</v>
      </c>
      <c r="J676" s="12">
        <v>15</v>
      </c>
      <c r="K676" s="138">
        <f t="shared" si="138"/>
        <v>88.235294117647058</v>
      </c>
      <c r="L676" s="138">
        <f t="shared" si="141"/>
        <v>107.14285714285714</v>
      </c>
      <c r="M676" s="138">
        <f t="shared" si="142"/>
        <v>107.14285714285714</v>
      </c>
      <c r="N676" s="138">
        <f t="shared" si="143"/>
        <v>107.14285714285714</v>
      </c>
      <c r="O676" s="138">
        <f t="shared" si="144"/>
        <v>100</v>
      </c>
      <c r="P676" s="138">
        <f t="shared" si="139"/>
        <v>100</v>
      </c>
      <c r="Q676" s="138">
        <f t="shared" si="140"/>
        <v>100</v>
      </c>
    </row>
    <row r="677" spans="1:17" ht="31.5">
      <c r="A677" s="220">
        <v>22</v>
      </c>
      <c r="B677" s="221" t="s">
        <v>222</v>
      </c>
      <c r="C677" s="12">
        <v>3</v>
      </c>
      <c r="D677" s="12">
        <v>3</v>
      </c>
      <c r="E677" s="12">
        <v>3</v>
      </c>
      <c r="F677" s="12">
        <v>3</v>
      </c>
      <c r="G677" s="12">
        <v>3</v>
      </c>
      <c r="H677" s="12">
        <v>3</v>
      </c>
      <c r="I677" s="12">
        <v>3</v>
      </c>
      <c r="J677" s="12">
        <v>3</v>
      </c>
      <c r="K677" s="138">
        <f t="shared" si="138"/>
        <v>100</v>
      </c>
      <c r="L677" s="138">
        <f t="shared" si="141"/>
        <v>100</v>
      </c>
      <c r="M677" s="138">
        <f t="shared" si="142"/>
        <v>100</v>
      </c>
      <c r="N677" s="138">
        <f t="shared" si="143"/>
        <v>100</v>
      </c>
      <c r="O677" s="138">
        <f t="shared" si="144"/>
        <v>100</v>
      </c>
      <c r="P677" s="138">
        <f t="shared" si="139"/>
        <v>100</v>
      </c>
      <c r="Q677" s="138">
        <f t="shared" si="140"/>
        <v>100</v>
      </c>
    </row>
    <row r="678" spans="1:17" ht="17.25" customHeight="1">
      <c r="A678" s="220">
        <v>23</v>
      </c>
      <c r="B678" s="218" t="s">
        <v>223</v>
      </c>
      <c r="C678" s="12">
        <v>18</v>
      </c>
      <c r="D678" s="12">
        <v>34</v>
      </c>
      <c r="E678" s="12">
        <v>34</v>
      </c>
      <c r="F678" s="12">
        <v>34</v>
      </c>
      <c r="G678" s="12">
        <v>34</v>
      </c>
      <c r="H678" s="12">
        <v>34</v>
      </c>
      <c r="I678" s="12">
        <v>34</v>
      </c>
      <c r="J678" s="12">
        <v>18</v>
      </c>
      <c r="K678" s="138">
        <f t="shared" si="138"/>
        <v>100</v>
      </c>
      <c r="L678" s="138">
        <f t="shared" si="141"/>
        <v>52.941176470588239</v>
      </c>
      <c r="M678" s="138">
        <f t="shared" si="142"/>
        <v>52.941176470588239</v>
      </c>
      <c r="N678" s="138">
        <f t="shared" si="143"/>
        <v>52.941176470588239</v>
      </c>
      <c r="O678" s="138">
        <f t="shared" si="144"/>
        <v>52.941176470588239</v>
      </c>
      <c r="P678" s="138">
        <f t="shared" si="139"/>
        <v>52.941176470588239</v>
      </c>
      <c r="Q678" s="138">
        <f t="shared" si="140"/>
        <v>52.941176470588239</v>
      </c>
    </row>
    <row r="679" spans="1:17" ht="17.25" customHeight="1">
      <c r="A679" s="220">
        <v>24</v>
      </c>
      <c r="B679" s="218" t="s">
        <v>254</v>
      </c>
      <c r="C679" s="12"/>
      <c r="D679" s="12">
        <v>4.0999999999999996</v>
      </c>
      <c r="E679" s="12">
        <v>4.0999999999999996</v>
      </c>
      <c r="F679" s="12">
        <v>4.0999999999999996</v>
      </c>
      <c r="G679" s="12">
        <v>4.3</v>
      </c>
      <c r="H679" s="12">
        <v>4.5999999999999996</v>
      </c>
      <c r="I679" s="12">
        <v>4.7</v>
      </c>
      <c r="J679" s="12">
        <v>4.5999999999999996</v>
      </c>
      <c r="K679" s="138"/>
      <c r="L679" s="138">
        <f t="shared" si="141"/>
        <v>112.19512195121952</v>
      </c>
      <c r="M679" s="138">
        <f t="shared" si="142"/>
        <v>112.19512195121952</v>
      </c>
      <c r="N679" s="138">
        <f t="shared" si="143"/>
        <v>112.19512195121952</v>
      </c>
      <c r="O679" s="138">
        <f t="shared" si="144"/>
        <v>106.9767441860465</v>
      </c>
      <c r="P679" s="138">
        <f t="shared" si="139"/>
        <v>100</v>
      </c>
      <c r="Q679" s="138">
        <f t="shared" si="140"/>
        <v>97.872340425531902</v>
      </c>
    </row>
    <row r="680" spans="1:17" ht="17.25" customHeight="1">
      <c r="A680" s="220">
        <v>25</v>
      </c>
      <c r="B680" s="218" t="s">
        <v>10</v>
      </c>
      <c r="C680" s="12">
        <v>5.2</v>
      </c>
      <c r="D680" s="12">
        <v>6.2</v>
      </c>
      <c r="E680" s="12">
        <v>6.2</v>
      </c>
      <c r="F680" s="12">
        <v>6.2</v>
      </c>
      <c r="G680" s="12">
        <v>7.7</v>
      </c>
      <c r="H680" s="12">
        <v>9.1999999999999993</v>
      </c>
      <c r="I680" s="12">
        <v>8.5</v>
      </c>
      <c r="J680" s="12">
        <v>8.5</v>
      </c>
      <c r="K680" s="138">
        <f>J680/C680*100</f>
        <v>163.46153846153845</v>
      </c>
      <c r="L680" s="138">
        <f t="shared" si="141"/>
        <v>137.09677419354838</v>
      </c>
      <c r="M680" s="138">
        <f t="shared" si="142"/>
        <v>137.09677419354838</v>
      </c>
      <c r="N680" s="138">
        <f t="shared" si="143"/>
        <v>137.09677419354838</v>
      </c>
      <c r="O680" s="138">
        <f t="shared" si="144"/>
        <v>110.3896103896104</v>
      </c>
      <c r="P680" s="138">
        <f t="shared" si="139"/>
        <v>92.391304347826093</v>
      </c>
      <c r="Q680" s="138">
        <f t="shared" si="140"/>
        <v>100</v>
      </c>
    </row>
    <row r="681" spans="1:17" ht="48" customHeight="1">
      <c r="A681" s="222"/>
      <c r="B681" s="221" t="s">
        <v>224</v>
      </c>
      <c r="C681" s="12"/>
      <c r="D681" s="12"/>
      <c r="E681" s="12"/>
      <c r="F681" s="12"/>
      <c r="G681" s="12"/>
      <c r="H681" s="12"/>
      <c r="I681" s="12"/>
      <c r="J681" s="12"/>
      <c r="K681" s="138"/>
      <c r="L681" s="138"/>
      <c r="M681" s="138"/>
      <c r="N681" s="138"/>
      <c r="O681" s="138"/>
      <c r="P681" s="138"/>
      <c r="Q681" s="138"/>
    </row>
    <row r="682" spans="1:17" ht="17.25" customHeight="1">
      <c r="A682" s="222"/>
      <c r="B682" s="218" t="s">
        <v>225</v>
      </c>
      <c r="C682" s="203">
        <v>10.23</v>
      </c>
      <c r="D682" s="203">
        <v>11.31</v>
      </c>
      <c r="E682" s="203">
        <v>11.31</v>
      </c>
      <c r="F682" s="203">
        <v>11.31</v>
      </c>
      <c r="G682" s="203">
        <v>11.31</v>
      </c>
      <c r="H682" s="203">
        <v>11.31</v>
      </c>
      <c r="I682" s="203">
        <v>11.32</v>
      </c>
      <c r="J682" s="203">
        <v>11.32</v>
      </c>
      <c r="K682" s="138">
        <f>J682/C682*100</f>
        <v>110.65493646138806</v>
      </c>
      <c r="L682" s="138">
        <f>J682/D682*100</f>
        <v>100.08841732979663</v>
      </c>
      <c r="M682" s="138">
        <f>J682/E682*100</f>
        <v>100.08841732979663</v>
      </c>
      <c r="N682" s="138">
        <f>J682/F682*100</f>
        <v>100.08841732979663</v>
      </c>
      <c r="O682" s="138">
        <f>J682/G682*100</f>
        <v>100.08841732979663</v>
      </c>
      <c r="P682" s="138">
        <f t="shared" si="139"/>
        <v>100.08841732979663</v>
      </c>
      <c r="Q682" s="138">
        <f t="shared" si="140"/>
        <v>100</v>
      </c>
    </row>
    <row r="683" spans="1:17" ht="17.25" customHeight="1">
      <c r="A683" s="222"/>
      <c r="B683" s="218" t="s">
        <v>226</v>
      </c>
      <c r="C683" s="12">
        <v>10.26</v>
      </c>
      <c r="D683" s="12">
        <v>11.33</v>
      </c>
      <c r="E683" s="12">
        <v>11.33</v>
      </c>
      <c r="F683" s="12">
        <v>11.33</v>
      </c>
      <c r="G683" s="12">
        <v>11.33</v>
      </c>
      <c r="H683" s="12">
        <v>11.33</v>
      </c>
      <c r="I683" s="12">
        <v>11.34</v>
      </c>
      <c r="J683" s="12">
        <v>11.34</v>
      </c>
      <c r="K683" s="138">
        <f>J683/C683*100</f>
        <v>110.5263157894737</v>
      </c>
      <c r="L683" s="138">
        <f>J683/D683*100</f>
        <v>100.08826125330978</v>
      </c>
      <c r="M683" s="138">
        <f>J683/E683*100</f>
        <v>100.08826125330978</v>
      </c>
      <c r="N683" s="138">
        <f>J683/F683*100</f>
        <v>100.08826125330978</v>
      </c>
      <c r="O683" s="138">
        <f>J683/G683*100</f>
        <v>100.08826125330978</v>
      </c>
      <c r="P683" s="138">
        <f t="shared" si="139"/>
        <v>100.08826125330978</v>
      </c>
      <c r="Q683" s="138">
        <f t="shared" si="140"/>
        <v>100</v>
      </c>
    </row>
    <row r="684" spans="1:17" ht="17.25" customHeight="1">
      <c r="B684" s="245"/>
      <c r="C684" s="198"/>
      <c r="D684" s="246">
        <v>37</v>
      </c>
      <c r="E684" s="246"/>
      <c r="F684" s="246"/>
      <c r="G684" s="246"/>
      <c r="H684" s="246"/>
      <c r="I684" s="246"/>
      <c r="J684" s="246"/>
      <c r="K684" s="198"/>
      <c r="L684" s="198"/>
      <c r="M684" s="198"/>
      <c r="N684" s="198"/>
      <c r="O684" s="198"/>
      <c r="P684" s="198"/>
      <c r="Q684" s="198"/>
    </row>
    <row r="685" spans="1:17" ht="21.75" customHeight="1">
      <c r="B685" s="205"/>
      <c r="C685" s="194" t="s">
        <v>227</v>
      </c>
      <c r="K685" s="206"/>
      <c r="L685" s="206"/>
      <c r="M685" s="206"/>
      <c r="N685" s="206"/>
      <c r="O685" s="206"/>
      <c r="P685" s="206"/>
      <c r="Q685" s="206"/>
    </row>
    <row r="686" spans="1:17" ht="17.25" customHeight="1">
      <c r="B686" s="205"/>
      <c r="C686" s="206" t="s">
        <v>275</v>
      </c>
    </row>
    <row r="687" spans="1:17" ht="9" customHeight="1">
      <c r="B687" s="205"/>
    </row>
    <row r="688" spans="1:17" ht="12" customHeight="1">
      <c r="A688" s="198"/>
      <c r="B688" s="207"/>
      <c r="K688" s="208"/>
      <c r="L688" s="208"/>
      <c r="M688" s="208"/>
      <c r="N688" s="208" t="s">
        <v>228</v>
      </c>
      <c r="O688" s="208"/>
      <c r="P688" s="208"/>
      <c r="Q688" s="208"/>
    </row>
    <row r="689" spans="1:17" ht="16.5" customHeight="1">
      <c r="A689" s="209"/>
      <c r="B689" s="210"/>
      <c r="C689" s="259" t="s">
        <v>239</v>
      </c>
      <c r="D689" s="259"/>
      <c r="E689" s="259"/>
      <c r="F689" s="259"/>
      <c r="G689" s="259"/>
      <c r="H689" s="259"/>
      <c r="I689" s="259"/>
      <c r="J689" s="259"/>
      <c r="K689" s="252" t="str">
        <f>K10</f>
        <v>03.05.2021 в % к</v>
      </c>
      <c r="L689" s="253"/>
      <c r="M689" s="253"/>
      <c r="N689" s="253"/>
      <c r="O689" s="253"/>
      <c r="P689" s="253"/>
      <c r="Q689" s="254"/>
    </row>
    <row r="690" spans="1:17" ht="14.25" customHeight="1">
      <c r="A690" s="211"/>
      <c r="B690" s="212"/>
      <c r="C690" s="255" t="s">
        <v>251</v>
      </c>
      <c r="D690" s="256"/>
      <c r="E690" s="257"/>
      <c r="F690" s="255" t="s">
        <v>250</v>
      </c>
      <c r="G690" s="256"/>
      <c r="H690" s="256"/>
      <c r="I690" s="256"/>
      <c r="J690" s="257"/>
      <c r="K690" s="255" t="s">
        <v>251</v>
      </c>
      <c r="L690" s="256"/>
      <c r="M690" s="257"/>
      <c r="N690" s="255" t="s">
        <v>250</v>
      </c>
      <c r="O690" s="256"/>
      <c r="P690" s="256"/>
      <c r="Q690" s="257"/>
    </row>
    <row r="691" spans="1:17" ht="17.25" customHeight="1">
      <c r="A691" s="213"/>
      <c r="B691" s="214"/>
      <c r="C691" s="11" t="s">
        <v>285</v>
      </c>
      <c r="D691" s="11" t="s">
        <v>247</v>
      </c>
      <c r="E691" s="11" t="s">
        <v>248</v>
      </c>
      <c r="F691" s="11" t="s">
        <v>249</v>
      </c>
      <c r="G691" s="11" t="s">
        <v>253</v>
      </c>
      <c r="H691" s="11" t="s">
        <v>255</v>
      </c>
      <c r="I691" s="11" t="s">
        <v>283</v>
      </c>
      <c r="J691" s="11">
        <f>J26</f>
        <v>5.0999999999999996</v>
      </c>
      <c r="K691" s="11" t="str">
        <f t="shared" ref="K691:Q691" si="145">C691</f>
        <v>12.05</v>
      </c>
      <c r="L691" s="200" t="str">
        <f t="shared" si="145"/>
        <v>7.12</v>
      </c>
      <c r="M691" s="200" t="str">
        <f t="shared" si="145"/>
        <v>28.12</v>
      </c>
      <c r="N691" s="200" t="str">
        <f t="shared" si="145"/>
        <v>4.01</v>
      </c>
      <c r="O691" s="200" t="str">
        <f t="shared" si="145"/>
        <v>1.03</v>
      </c>
      <c r="P691" s="200" t="str">
        <f t="shared" si="145"/>
        <v>5.04</v>
      </c>
      <c r="Q691" s="200" t="str">
        <f t="shared" si="145"/>
        <v>3.05</v>
      </c>
    </row>
    <row r="692" spans="1:17" ht="16.5" customHeight="1">
      <c r="A692" s="250">
        <v>1</v>
      </c>
      <c r="B692" s="216" t="s">
        <v>281</v>
      </c>
      <c r="C692" s="12">
        <v>4</v>
      </c>
      <c r="D692" s="12">
        <v>3.3</v>
      </c>
      <c r="E692" s="12">
        <v>3.3</v>
      </c>
      <c r="F692" s="12">
        <v>3.3</v>
      </c>
      <c r="G692" s="12">
        <v>4.3</v>
      </c>
      <c r="H692" s="12">
        <v>4.4000000000000004</v>
      </c>
      <c r="I692" s="12">
        <v>4.8</v>
      </c>
      <c r="J692" s="12">
        <v>4.5999999999999996</v>
      </c>
      <c r="K692" s="138">
        <f>J692/C692*100</f>
        <v>114.99999999999999</v>
      </c>
      <c r="L692" s="138">
        <f>J692/D692*100</f>
        <v>139.39393939393938</v>
      </c>
      <c r="M692" s="138">
        <f>J692/E692*100</f>
        <v>139.39393939393938</v>
      </c>
      <c r="N692" s="138">
        <f>J692/F692*100</f>
        <v>139.39393939393938</v>
      </c>
      <c r="O692" s="138">
        <f>J692/G692*100</f>
        <v>106.9767441860465</v>
      </c>
      <c r="P692" s="138">
        <f>J692/H692*100</f>
        <v>104.54545454545452</v>
      </c>
      <c r="Q692" s="138">
        <f>J692/I692*100</f>
        <v>95.833333333333329</v>
      </c>
    </row>
    <row r="693" spans="1:17" ht="16.5" customHeight="1">
      <c r="A693" s="251"/>
      <c r="B693" s="216" t="s">
        <v>282</v>
      </c>
      <c r="C693" s="12"/>
      <c r="D693" s="12"/>
      <c r="E693" s="12"/>
      <c r="F693" s="12"/>
      <c r="G693" s="12"/>
      <c r="H693" s="12"/>
      <c r="I693" s="12">
        <v>6</v>
      </c>
      <c r="J693" s="12">
        <v>4.5</v>
      </c>
      <c r="K693" s="201" t="e">
        <f>J693/C693*100</f>
        <v>#DIV/0!</v>
      </c>
      <c r="L693" s="201" t="e">
        <f>J693/D693*100</f>
        <v>#DIV/0!</v>
      </c>
      <c r="M693" s="201" t="e">
        <f>J693/E693*100</f>
        <v>#DIV/0!</v>
      </c>
      <c r="N693" s="201" t="e">
        <f>J693/F693*100</f>
        <v>#DIV/0!</v>
      </c>
      <c r="O693" s="201" t="e">
        <f>J693/G693*100</f>
        <v>#DIV/0!</v>
      </c>
      <c r="P693" s="201" t="e">
        <f>J693/H693*100</f>
        <v>#DIV/0!</v>
      </c>
      <c r="Q693" s="138">
        <f>J693/I693*100</f>
        <v>75</v>
      </c>
    </row>
    <row r="694" spans="1:17" ht="16.5" customHeight="1">
      <c r="A694" s="217">
        <v>2</v>
      </c>
      <c r="B694" s="218" t="s">
        <v>203</v>
      </c>
      <c r="C694" s="12">
        <v>1.8</v>
      </c>
      <c r="D694" s="12">
        <v>2</v>
      </c>
      <c r="E694" s="12">
        <v>1.8</v>
      </c>
      <c r="F694" s="12">
        <v>2</v>
      </c>
      <c r="G694" s="12">
        <v>2</v>
      </c>
      <c r="H694" s="12">
        <v>2</v>
      </c>
      <c r="I694" s="12">
        <v>2.6</v>
      </c>
      <c r="J694" s="12">
        <v>2.2999999999999998</v>
      </c>
      <c r="K694" s="138">
        <f t="shared" ref="K694:K716" si="146">J694/C694*100</f>
        <v>127.77777777777777</v>
      </c>
      <c r="L694" s="138">
        <f>J694/D694*100</f>
        <v>114.99999999999999</v>
      </c>
      <c r="M694" s="138">
        <f>J694/E694*100</f>
        <v>127.77777777777777</v>
      </c>
      <c r="N694" s="138">
        <f>J694/F694*100</f>
        <v>114.99999999999999</v>
      </c>
      <c r="O694" s="138">
        <f>J694/G694*100</f>
        <v>114.99999999999999</v>
      </c>
      <c r="P694" s="138">
        <f t="shared" ref="P694:P721" si="147">J694/H694*100</f>
        <v>114.99999999999999</v>
      </c>
      <c r="Q694" s="138">
        <f t="shared" ref="Q694:Q721" si="148">J694/I694*100</f>
        <v>88.461538461538453</v>
      </c>
    </row>
    <row r="695" spans="1:17" ht="16.5" customHeight="1">
      <c r="A695" s="248">
        <v>3</v>
      </c>
      <c r="B695" s="222" t="s">
        <v>256</v>
      </c>
      <c r="C695" s="12">
        <v>1.5</v>
      </c>
      <c r="D695" s="12">
        <v>2.2000000000000002</v>
      </c>
      <c r="E695" s="12">
        <v>2</v>
      </c>
      <c r="F695" s="12">
        <v>2</v>
      </c>
      <c r="G695" s="12">
        <v>1.7</v>
      </c>
      <c r="H695" s="12">
        <v>1.5</v>
      </c>
      <c r="I695" s="12">
        <v>1.5</v>
      </c>
      <c r="J695" s="12">
        <v>1.5</v>
      </c>
      <c r="K695" s="138">
        <f t="shared" si="146"/>
        <v>100</v>
      </c>
      <c r="L695" s="138">
        <f>J695/D695*100</f>
        <v>68.181818181818173</v>
      </c>
      <c r="M695" s="138">
        <f>J695/E695*100</f>
        <v>75</v>
      </c>
      <c r="N695" s="138">
        <f>J695/F695*100</f>
        <v>75</v>
      </c>
      <c r="O695" s="138">
        <f>J695/G695*100</f>
        <v>88.235294117647058</v>
      </c>
      <c r="P695" s="138">
        <f t="shared" si="147"/>
        <v>100</v>
      </c>
      <c r="Q695" s="138">
        <f t="shared" si="148"/>
        <v>100</v>
      </c>
    </row>
    <row r="696" spans="1:17" ht="17.25" customHeight="1">
      <c r="A696" s="249"/>
      <c r="B696" s="194" t="s">
        <v>245</v>
      </c>
      <c r="C696" s="12"/>
      <c r="D696" s="12"/>
      <c r="E696" s="12"/>
      <c r="F696" s="12"/>
      <c r="G696" s="12"/>
      <c r="H696" s="12"/>
      <c r="I696" s="12">
        <v>2</v>
      </c>
      <c r="J696" s="12">
        <v>1.5</v>
      </c>
      <c r="K696" s="201" t="e">
        <f t="shared" si="146"/>
        <v>#DIV/0!</v>
      </c>
      <c r="L696" s="138"/>
      <c r="M696" s="138"/>
      <c r="N696" s="138"/>
      <c r="O696" s="138"/>
      <c r="P696" s="138"/>
      <c r="Q696" s="138">
        <f t="shared" si="148"/>
        <v>75</v>
      </c>
    </row>
    <row r="697" spans="1:17" ht="16.5" customHeight="1">
      <c r="A697" s="217">
        <v>4</v>
      </c>
      <c r="B697" s="218" t="s">
        <v>204</v>
      </c>
      <c r="C697" s="12">
        <v>1.5</v>
      </c>
      <c r="D697" s="12">
        <v>1.6</v>
      </c>
      <c r="E697" s="12">
        <v>1.6</v>
      </c>
      <c r="F697" s="12">
        <v>1.6</v>
      </c>
      <c r="G697" s="12">
        <v>1.6</v>
      </c>
      <c r="H697" s="12">
        <v>2.6</v>
      </c>
      <c r="I697" s="12">
        <v>5</v>
      </c>
      <c r="J697" s="12">
        <v>5</v>
      </c>
      <c r="K697" s="138">
        <f t="shared" si="146"/>
        <v>333.33333333333337</v>
      </c>
      <c r="L697" s="138">
        <f t="shared" ref="L697:L718" si="149">J697/D697*100</f>
        <v>312.5</v>
      </c>
      <c r="M697" s="138">
        <f t="shared" ref="M697:M718" si="150">J697/E697*100</f>
        <v>312.5</v>
      </c>
      <c r="N697" s="138">
        <f t="shared" ref="N697:N718" si="151">J697/F697*100</f>
        <v>312.5</v>
      </c>
      <c r="O697" s="138">
        <f t="shared" ref="O697:O718" si="152">J697/G697*100</f>
        <v>312.5</v>
      </c>
      <c r="P697" s="138">
        <f t="shared" si="147"/>
        <v>192.30769230769229</v>
      </c>
      <c r="Q697" s="138">
        <f t="shared" si="148"/>
        <v>100</v>
      </c>
    </row>
    <row r="698" spans="1:17" ht="16.5" customHeight="1">
      <c r="A698" s="217">
        <v>5</v>
      </c>
      <c r="B698" s="218" t="s">
        <v>205</v>
      </c>
      <c r="C698" s="12">
        <v>11</v>
      </c>
      <c r="D698" s="12">
        <v>9</v>
      </c>
      <c r="E698" s="12">
        <v>9</v>
      </c>
      <c r="F698" s="12">
        <v>9</v>
      </c>
      <c r="G698" s="12">
        <v>18</v>
      </c>
      <c r="H698" s="12">
        <v>19</v>
      </c>
      <c r="I698" s="12">
        <v>21</v>
      </c>
      <c r="J698" s="12">
        <v>18</v>
      </c>
      <c r="K698" s="138">
        <f t="shared" si="146"/>
        <v>163.63636363636365</v>
      </c>
      <c r="L698" s="138">
        <f t="shared" si="149"/>
        <v>200</v>
      </c>
      <c r="M698" s="138">
        <f t="shared" si="150"/>
        <v>200</v>
      </c>
      <c r="N698" s="138">
        <f t="shared" si="151"/>
        <v>200</v>
      </c>
      <c r="O698" s="138">
        <f t="shared" si="152"/>
        <v>100</v>
      </c>
      <c r="P698" s="138">
        <f t="shared" si="147"/>
        <v>94.73684210526315</v>
      </c>
      <c r="Q698" s="138">
        <f t="shared" si="148"/>
        <v>85.714285714285708</v>
      </c>
    </row>
    <row r="699" spans="1:17" ht="16.5" customHeight="1">
      <c r="A699" s="217">
        <v>6</v>
      </c>
      <c r="B699" s="218" t="s">
        <v>206</v>
      </c>
      <c r="C699" s="12">
        <v>5.5</v>
      </c>
      <c r="D699" s="12">
        <v>10</v>
      </c>
      <c r="E699" s="12">
        <v>11</v>
      </c>
      <c r="F699" s="12">
        <v>11</v>
      </c>
      <c r="G699" s="12">
        <v>16</v>
      </c>
      <c r="H699" s="12">
        <v>16</v>
      </c>
      <c r="I699" s="12">
        <v>5</v>
      </c>
      <c r="J699" s="12">
        <v>4.5</v>
      </c>
      <c r="K699" s="138">
        <f t="shared" si="146"/>
        <v>81.818181818181827</v>
      </c>
      <c r="L699" s="138">
        <f t="shared" si="149"/>
        <v>45</v>
      </c>
      <c r="M699" s="138">
        <f t="shared" si="150"/>
        <v>40.909090909090914</v>
      </c>
      <c r="N699" s="138">
        <f t="shared" si="151"/>
        <v>40.909090909090914</v>
      </c>
      <c r="O699" s="138">
        <f t="shared" si="152"/>
        <v>28.125</v>
      </c>
      <c r="P699" s="138">
        <f t="shared" si="147"/>
        <v>28.125</v>
      </c>
      <c r="Q699" s="138">
        <f t="shared" si="148"/>
        <v>90</v>
      </c>
    </row>
    <row r="700" spans="1:17" ht="16.5" customHeight="1">
      <c r="A700" s="217">
        <v>7</v>
      </c>
      <c r="B700" s="218" t="s">
        <v>207</v>
      </c>
      <c r="C700" s="12">
        <v>14</v>
      </c>
      <c r="D700" s="12">
        <v>8</v>
      </c>
      <c r="E700" s="12">
        <v>8</v>
      </c>
      <c r="F700" s="12">
        <v>8</v>
      </c>
      <c r="G700" s="12">
        <v>8</v>
      </c>
      <c r="H700" s="12">
        <v>8</v>
      </c>
      <c r="I700" s="12">
        <v>8</v>
      </c>
      <c r="J700" s="12">
        <v>11</v>
      </c>
      <c r="K700" s="138">
        <f t="shared" si="146"/>
        <v>78.571428571428569</v>
      </c>
      <c r="L700" s="138">
        <f t="shared" si="149"/>
        <v>137.5</v>
      </c>
      <c r="M700" s="138">
        <f t="shared" si="150"/>
        <v>137.5</v>
      </c>
      <c r="N700" s="138">
        <f t="shared" si="151"/>
        <v>137.5</v>
      </c>
      <c r="O700" s="138">
        <f t="shared" si="152"/>
        <v>137.5</v>
      </c>
      <c r="P700" s="138">
        <f t="shared" si="147"/>
        <v>137.5</v>
      </c>
      <c r="Q700" s="138">
        <f t="shared" si="148"/>
        <v>137.5</v>
      </c>
    </row>
    <row r="701" spans="1:17" ht="16.5" customHeight="1">
      <c r="A701" s="217">
        <v>8</v>
      </c>
      <c r="B701" s="218" t="s">
        <v>208</v>
      </c>
      <c r="C701" s="12">
        <v>10</v>
      </c>
      <c r="D701" s="12">
        <v>9</v>
      </c>
      <c r="E701" s="12">
        <v>9</v>
      </c>
      <c r="F701" s="12">
        <v>9</v>
      </c>
      <c r="G701" s="12">
        <v>9</v>
      </c>
      <c r="H701" s="12">
        <v>9</v>
      </c>
      <c r="I701" s="12">
        <v>9</v>
      </c>
      <c r="J701" s="12">
        <v>9</v>
      </c>
      <c r="K701" s="138">
        <f t="shared" si="146"/>
        <v>90</v>
      </c>
      <c r="L701" s="138">
        <f t="shared" si="149"/>
        <v>100</v>
      </c>
      <c r="M701" s="138">
        <f t="shared" si="150"/>
        <v>100</v>
      </c>
      <c r="N701" s="138">
        <f t="shared" si="151"/>
        <v>100</v>
      </c>
      <c r="O701" s="138">
        <f t="shared" si="152"/>
        <v>100</v>
      </c>
      <c r="P701" s="138">
        <f t="shared" si="147"/>
        <v>100</v>
      </c>
      <c r="Q701" s="138">
        <f t="shared" si="148"/>
        <v>100</v>
      </c>
    </row>
    <row r="702" spans="1:17" ht="17.25" customHeight="1">
      <c r="A702" s="217">
        <v>9</v>
      </c>
      <c r="B702" s="218" t="s">
        <v>209</v>
      </c>
      <c r="C702" s="12">
        <v>11.5</v>
      </c>
      <c r="D702" s="12">
        <v>16</v>
      </c>
      <c r="E702" s="12">
        <v>17</v>
      </c>
      <c r="F702" s="12">
        <v>17</v>
      </c>
      <c r="G702" s="12">
        <v>17</v>
      </c>
      <c r="H702" s="12">
        <v>19.5</v>
      </c>
      <c r="I702" s="12">
        <v>23</v>
      </c>
      <c r="J702" s="12">
        <v>23</v>
      </c>
      <c r="K702" s="138">
        <f t="shared" si="146"/>
        <v>200</v>
      </c>
      <c r="L702" s="138">
        <f t="shared" si="149"/>
        <v>143.75</v>
      </c>
      <c r="M702" s="138">
        <f t="shared" si="150"/>
        <v>135.29411764705884</v>
      </c>
      <c r="N702" s="138">
        <f t="shared" si="151"/>
        <v>135.29411764705884</v>
      </c>
      <c r="O702" s="138">
        <f t="shared" si="152"/>
        <v>135.29411764705884</v>
      </c>
      <c r="P702" s="138">
        <f t="shared" si="147"/>
        <v>117.94871794871796</v>
      </c>
      <c r="Q702" s="138">
        <f t="shared" si="148"/>
        <v>100</v>
      </c>
    </row>
    <row r="703" spans="1:17" ht="17.25" customHeight="1">
      <c r="A703" s="217">
        <v>10</v>
      </c>
      <c r="B703" s="218" t="s">
        <v>210</v>
      </c>
      <c r="C703" s="12">
        <v>50</v>
      </c>
      <c r="D703" s="12">
        <v>51</v>
      </c>
      <c r="E703" s="12">
        <v>52</v>
      </c>
      <c r="F703" s="12">
        <v>52</v>
      </c>
      <c r="G703" s="12">
        <v>52</v>
      </c>
      <c r="H703" s="12">
        <v>57</v>
      </c>
      <c r="I703" s="12">
        <v>59</v>
      </c>
      <c r="J703" s="12">
        <v>60</v>
      </c>
      <c r="K703" s="138">
        <f t="shared" si="146"/>
        <v>120</v>
      </c>
      <c r="L703" s="138">
        <f t="shared" si="149"/>
        <v>117.64705882352942</v>
      </c>
      <c r="M703" s="138">
        <f t="shared" si="150"/>
        <v>115.38461538461537</v>
      </c>
      <c r="N703" s="138">
        <f t="shared" si="151"/>
        <v>115.38461538461537</v>
      </c>
      <c r="O703" s="138">
        <f t="shared" si="152"/>
        <v>115.38461538461537</v>
      </c>
      <c r="P703" s="138">
        <f t="shared" si="147"/>
        <v>105.26315789473684</v>
      </c>
      <c r="Q703" s="138">
        <f t="shared" si="148"/>
        <v>101.69491525423729</v>
      </c>
    </row>
    <row r="704" spans="1:17" ht="17.25" customHeight="1">
      <c r="A704" s="217">
        <v>11</v>
      </c>
      <c r="B704" s="218" t="s">
        <v>211</v>
      </c>
      <c r="C704" s="12">
        <v>52</v>
      </c>
      <c r="D704" s="12">
        <v>52</v>
      </c>
      <c r="E704" s="12">
        <v>54</v>
      </c>
      <c r="F704" s="12">
        <v>54</v>
      </c>
      <c r="G704" s="12">
        <v>54</v>
      </c>
      <c r="H704" s="12">
        <v>65</v>
      </c>
      <c r="I704" s="12">
        <v>66</v>
      </c>
      <c r="J704" s="12">
        <v>66</v>
      </c>
      <c r="K704" s="138">
        <f t="shared" si="146"/>
        <v>126.92307692307692</v>
      </c>
      <c r="L704" s="138">
        <f t="shared" si="149"/>
        <v>126.92307692307692</v>
      </c>
      <c r="M704" s="138">
        <f t="shared" si="150"/>
        <v>122.22222222222223</v>
      </c>
      <c r="N704" s="138">
        <f t="shared" si="151"/>
        <v>122.22222222222223</v>
      </c>
      <c r="O704" s="138">
        <f t="shared" si="152"/>
        <v>122.22222222222223</v>
      </c>
      <c r="P704" s="138">
        <f t="shared" si="147"/>
        <v>101.53846153846153</v>
      </c>
      <c r="Q704" s="138">
        <f t="shared" si="148"/>
        <v>100</v>
      </c>
    </row>
    <row r="705" spans="1:17" ht="16.5" customHeight="1">
      <c r="A705" s="217">
        <v>12</v>
      </c>
      <c r="B705" s="218" t="s">
        <v>212</v>
      </c>
      <c r="C705" s="12">
        <v>3.5</v>
      </c>
      <c r="D705" s="12">
        <v>5</v>
      </c>
      <c r="E705" s="12">
        <v>5</v>
      </c>
      <c r="F705" s="12">
        <v>5</v>
      </c>
      <c r="G705" s="12">
        <v>5</v>
      </c>
      <c r="H705" s="12">
        <v>4</v>
      </c>
      <c r="I705" s="12">
        <v>4</v>
      </c>
      <c r="J705" s="12">
        <v>4</v>
      </c>
      <c r="K705" s="138">
        <f t="shared" si="146"/>
        <v>114.28571428571428</v>
      </c>
      <c r="L705" s="138">
        <f t="shared" si="149"/>
        <v>80</v>
      </c>
      <c r="M705" s="138">
        <f t="shared" si="150"/>
        <v>80</v>
      </c>
      <c r="N705" s="138">
        <f t="shared" si="151"/>
        <v>80</v>
      </c>
      <c r="O705" s="138">
        <f t="shared" si="152"/>
        <v>80</v>
      </c>
      <c r="P705" s="138">
        <f t="shared" si="147"/>
        <v>100</v>
      </c>
      <c r="Q705" s="138">
        <f t="shared" si="148"/>
        <v>100</v>
      </c>
    </row>
    <row r="706" spans="1:17" ht="17.25" customHeight="1">
      <c r="A706" s="217">
        <v>13</v>
      </c>
      <c r="B706" s="218" t="s">
        <v>213</v>
      </c>
      <c r="C706" s="12">
        <v>10</v>
      </c>
      <c r="D706" s="12">
        <v>11</v>
      </c>
      <c r="E706" s="12">
        <v>10</v>
      </c>
      <c r="F706" s="12">
        <v>10</v>
      </c>
      <c r="G706" s="12">
        <v>12</v>
      </c>
      <c r="H706" s="12">
        <v>11</v>
      </c>
      <c r="I706" s="12">
        <v>12</v>
      </c>
      <c r="J706" s="12">
        <v>13</v>
      </c>
      <c r="K706" s="138">
        <f t="shared" si="146"/>
        <v>130</v>
      </c>
      <c r="L706" s="138">
        <f t="shared" si="149"/>
        <v>118.18181818181819</v>
      </c>
      <c r="M706" s="138">
        <f t="shared" si="150"/>
        <v>130</v>
      </c>
      <c r="N706" s="138">
        <f t="shared" si="151"/>
        <v>130</v>
      </c>
      <c r="O706" s="138">
        <f t="shared" si="152"/>
        <v>108.33333333333333</v>
      </c>
      <c r="P706" s="138">
        <f t="shared" si="147"/>
        <v>118.18181818181819</v>
      </c>
      <c r="Q706" s="138">
        <f t="shared" si="148"/>
        <v>108.33333333333333</v>
      </c>
    </row>
    <row r="707" spans="1:17" ht="16.5" customHeight="1">
      <c r="A707" s="217">
        <v>14</v>
      </c>
      <c r="B707" s="218" t="s">
        <v>214</v>
      </c>
      <c r="C707" s="12">
        <v>7</v>
      </c>
      <c r="D707" s="12">
        <v>9</v>
      </c>
      <c r="E707" s="12">
        <v>9</v>
      </c>
      <c r="F707" s="12">
        <v>9</v>
      </c>
      <c r="G707" s="12">
        <v>9</v>
      </c>
      <c r="H707" s="12">
        <v>9</v>
      </c>
      <c r="I707" s="12">
        <v>9</v>
      </c>
      <c r="J707" s="12">
        <v>9.5</v>
      </c>
      <c r="K707" s="138">
        <f t="shared" si="146"/>
        <v>135.71428571428572</v>
      </c>
      <c r="L707" s="138">
        <f t="shared" si="149"/>
        <v>105.55555555555556</v>
      </c>
      <c r="M707" s="138">
        <f t="shared" si="150"/>
        <v>105.55555555555556</v>
      </c>
      <c r="N707" s="138">
        <f t="shared" si="151"/>
        <v>105.55555555555556</v>
      </c>
      <c r="O707" s="138">
        <f t="shared" si="152"/>
        <v>105.55555555555556</v>
      </c>
      <c r="P707" s="138">
        <f t="shared" si="147"/>
        <v>105.55555555555556</v>
      </c>
      <c r="Q707" s="138">
        <f t="shared" si="148"/>
        <v>105.55555555555556</v>
      </c>
    </row>
    <row r="708" spans="1:17" ht="18" customHeight="1">
      <c r="A708" s="220">
        <v>15</v>
      </c>
      <c r="B708" s="218" t="s">
        <v>215</v>
      </c>
      <c r="C708" s="12">
        <v>30</v>
      </c>
      <c r="D708" s="12">
        <v>30</v>
      </c>
      <c r="E708" s="12">
        <v>30</v>
      </c>
      <c r="F708" s="12">
        <v>30</v>
      </c>
      <c r="G708" s="12">
        <v>30</v>
      </c>
      <c r="H708" s="12">
        <v>30</v>
      </c>
      <c r="I708" s="12">
        <v>30</v>
      </c>
      <c r="J708" s="12">
        <v>30</v>
      </c>
      <c r="K708" s="138">
        <f t="shared" si="146"/>
        <v>100</v>
      </c>
      <c r="L708" s="138">
        <f t="shared" si="149"/>
        <v>100</v>
      </c>
      <c r="M708" s="138">
        <f t="shared" si="150"/>
        <v>100</v>
      </c>
      <c r="N708" s="138">
        <f t="shared" si="151"/>
        <v>100</v>
      </c>
      <c r="O708" s="138">
        <f t="shared" si="152"/>
        <v>100</v>
      </c>
      <c r="P708" s="138">
        <f t="shared" si="147"/>
        <v>100</v>
      </c>
      <c r="Q708" s="138">
        <f t="shared" si="148"/>
        <v>100</v>
      </c>
    </row>
    <row r="709" spans="1:17" ht="17.25" customHeight="1">
      <c r="A709" s="220">
        <v>16</v>
      </c>
      <c r="B709" s="218" t="s">
        <v>216</v>
      </c>
      <c r="C709" s="12">
        <v>30</v>
      </c>
      <c r="D709" s="12">
        <v>30</v>
      </c>
      <c r="E709" s="12">
        <v>30</v>
      </c>
      <c r="F709" s="12">
        <v>30</v>
      </c>
      <c r="G709" s="12">
        <v>30</v>
      </c>
      <c r="H709" s="12">
        <v>30</v>
      </c>
      <c r="I709" s="12">
        <v>30</v>
      </c>
      <c r="J709" s="12">
        <v>30</v>
      </c>
      <c r="K709" s="138">
        <f t="shared" si="146"/>
        <v>100</v>
      </c>
      <c r="L709" s="138">
        <f t="shared" si="149"/>
        <v>100</v>
      </c>
      <c r="M709" s="138">
        <f t="shared" si="150"/>
        <v>100</v>
      </c>
      <c r="N709" s="138">
        <f t="shared" si="151"/>
        <v>100</v>
      </c>
      <c r="O709" s="138">
        <f t="shared" si="152"/>
        <v>100</v>
      </c>
      <c r="P709" s="138">
        <f t="shared" si="147"/>
        <v>100</v>
      </c>
      <c r="Q709" s="138">
        <f t="shared" si="148"/>
        <v>100</v>
      </c>
    </row>
    <row r="710" spans="1:17" ht="17.25" customHeight="1">
      <c r="A710" s="220">
        <v>17</v>
      </c>
      <c r="B710" s="218" t="s">
        <v>217</v>
      </c>
      <c r="C710" s="12">
        <v>5.2</v>
      </c>
      <c r="D710" s="12">
        <v>5.0999999999999996</v>
      </c>
      <c r="E710" s="12">
        <v>4.9000000000000004</v>
      </c>
      <c r="F710" s="12">
        <v>4.9000000000000004</v>
      </c>
      <c r="G710" s="12">
        <v>4.8</v>
      </c>
      <c r="H710" s="12">
        <v>4.7</v>
      </c>
      <c r="I710" s="12">
        <v>4.8</v>
      </c>
      <c r="J710" s="12">
        <v>4.8</v>
      </c>
      <c r="K710" s="138">
        <f t="shared" si="146"/>
        <v>92.307692307692307</v>
      </c>
      <c r="L710" s="138">
        <f t="shared" si="149"/>
        <v>94.117647058823522</v>
      </c>
      <c r="M710" s="138">
        <f t="shared" si="150"/>
        <v>97.959183673469369</v>
      </c>
      <c r="N710" s="138">
        <f t="shared" si="151"/>
        <v>97.959183673469369</v>
      </c>
      <c r="O710" s="138">
        <f t="shared" si="152"/>
        <v>100</v>
      </c>
      <c r="P710" s="138">
        <f t="shared" si="147"/>
        <v>102.12765957446808</v>
      </c>
      <c r="Q710" s="138">
        <f t="shared" si="148"/>
        <v>100</v>
      </c>
    </row>
    <row r="711" spans="1:17" ht="17.25" customHeight="1">
      <c r="A711" s="220">
        <v>18</v>
      </c>
      <c r="B711" s="218" t="s">
        <v>218</v>
      </c>
      <c r="C711" s="12">
        <v>3.5</v>
      </c>
      <c r="D711" s="12">
        <v>3.6</v>
      </c>
      <c r="E711" s="12">
        <v>3.6</v>
      </c>
      <c r="F711" s="12">
        <v>3.6</v>
      </c>
      <c r="G711" s="12">
        <v>3.8</v>
      </c>
      <c r="H711" s="12">
        <v>3.8</v>
      </c>
      <c r="I711" s="12">
        <v>3.8</v>
      </c>
      <c r="J711" s="12">
        <v>3.6</v>
      </c>
      <c r="K711" s="138">
        <f t="shared" si="146"/>
        <v>102.85714285714288</v>
      </c>
      <c r="L711" s="138">
        <f t="shared" si="149"/>
        <v>100</v>
      </c>
      <c r="M711" s="138">
        <f t="shared" si="150"/>
        <v>100</v>
      </c>
      <c r="N711" s="138">
        <f t="shared" si="151"/>
        <v>100</v>
      </c>
      <c r="O711" s="138">
        <f t="shared" si="152"/>
        <v>94.736842105263165</v>
      </c>
      <c r="P711" s="138">
        <f t="shared" si="147"/>
        <v>94.736842105263165</v>
      </c>
      <c r="Q711" s="138">
        <f t="shared" si="148"/>
        <v>94.736842105263165</v>
      </c>
    </row>
    <row r="712" spans="1:17" ht="17.25" customHeight="1">
      <c r="A712" s="220">
        <v>19</v>
      </c>
      <c r="B712" s="218" t="s">
        <v>219</v>
      </c>
      <c r="C712" s="12">
        <v>12</v>
      </c>
      <c r="D712" s="12">
        <v>10</v>
      </c>
      <c r="E712" s="12">
        <v>12</v>
      </c>
      <c r="F712" s="12">
        <v>12</v>
      </c>
      <c r="G712" s="12">
        <v>12</v>
      </c>
      <c r="H712" s="12">
        <v>13</v>
      </c>
      <c r="I712" s="12">
        <v>13</v>
      </c>
      <c r="J712" s="12">
        <v>13</v>
      </c>
      <c r="K712" s="138">
        <f t="shared" si="146"/>
        <v>108.33333333333333</v>
      </c>
      <c r="L712" s="138">
        <f t="shared" si="149"/>
        <v>130</v>
      </c>
      <c r="M712" s="138">
        <f t="shared" si="150"/>
        <v>108.33333333333333</v>
      </c>
      <c r="N712" s="138">
        <f t="shared" si="151"/>
        <v>108.33333333333333</v>
      </c>
      <c r="O712" s="138">
        <f t="shared" si="152"/>
        <v>108.33333333333333</v>
      </c>
      <c r="P712" s="138">
        <f t="shared" si="147"/>
        <v>100</v>
      </c>
      <c r="Q712" s="138">
        <f t="shared" si="148"/>
        <v>100</v>
      </c>
    </row>
    <row r="713" spans="1:17" ht="17.25" customHeight="1">
      <c r="A713" s="220">
        <v>20</v>
      </c>
      <c r="B713" s="218" t="s">
        <v>220</v>
      </c>
      <c r="C713" s="12">
        <v>16</v>
      </c>
      <c r="D713" s="12">
        <v>16</v>
      </c>
      <c r="E713" s="12">
        <v>16</v>
      </c>
      <c r="F713" s="12">
        <v>16</v>
      </c>
      <c r="G713" s="12">
        <v>16</v>
      </c>
      <c r="H713" s="12">
        <v>17</v>
      </c>
      <c r="I713" s="12">
        <v>17</v>
      </c>
      <c r="J713" s="12">
        <v>17</v>
      </c>
      <c r="K713" s="138">
        <f t="shared" si="146"/>
        <v>106.25</v>
      </c>
      <c r="L713" s="138">
        <f t="shared" si="149"/>
        <v>106.25</v>
      </c>
      <c r="M713" s="138">
        <f t="shared" si="150"/>
        <v>106.25</v>
      </c>
      <c r="N713" s="138">
        <f t="shared" si="151"/>
        <v>106.25</v>
      </c>
      <c r="O713" s="138">
        <f t="shared" si="152"/>
        <v>106.25</v>
      </c>
      <c r="P713" s="138">
        <f t="shared" si="147"/>
        <v>100</v>
      </c>
      <c r="Q713" s="138">
        <f t="shared" si="148"/>
        <v>100</v>
      </c>
    </row>
    <row r="714" spans="1:17" ht="16.5" customHeight="1">
      <c r="A714" s="220">
        <v>21</v>
      </c>
      <c r="B714" s="218" t="s">
        <v>221</v>
      </c>
      <c r="C714" s="12">
        <v>16</v>
      </c>
      <c r="D714" s="12">
        <v>14</v>
      </c>
      <c r="E714" s="12">
        <v>14</v>
      </c>
      <c r="F714" s="12">
        <v>14</v>
      </c>
      <c r="G714" s="12">
        <v>14</v>
      </c>
      <c r="H714" s="12">
        <v>15</v>
      </c>
      <c r="I714" s="12">
        <v>15</v>
      </c>
      <c r="J714" s="12">
        <v>16</v>
      </c>
      <c r="K714" s="138">
        <f t="shared" si="146"/>
        <v>100</v>
      </c>
      <c r="L714" s="138">
        <f t="shared" si="149"/>
        <v>114.28571428571428</v>
      </c>
      <c r="M714" s="138">
        <f t="shared" si="150"/>
        <v>114.28571428571428</v>
      </c>
      <c r="N714" s="138">
        <f t="shared" si="151"/>
        <v>114.28571428571428</v>
      </c>
      <c r="O714" s="138">
        <f t="shared" si="152"/>
        <v>114.28571428571428</v>
      </c>
      <c r="P714" s="138">
        <f t="shared" si="147"/>
        <v>106.66666666666667</v>
      </c>
      <c r="Q714" s="138">
        <f t="shared" si="148"/>
        <v>106.66666666666667</v>
      </c>
    </row>
    <row r="715" spans="1:17" ht="31.5">
      <c r="A715" s="220">
        <v>22</v>
      </c>
      <c r="B715" s="221" t="s">
        <v>222</v>
      </c>
      <c r="C715" s="12">
        <v>3.5</v>
      </c>
      <c r="D715" s="12">
        <v>3.5</v>
      </c>
      <c r="E715" s="12">
        <v>3.5</v>
      </c>
      <c r="F715" s="12">
        <v>3.5</v>
      </c>
      <c r="G715" s="12">
        <v>3.5</v>
      </c>
      <c r="H715" s="12">
        <v>3.5</v>
      </c>
      <c r="I715" s="12">
        <v>3.5</v>
      </c>
      <c r="J715" s="12">
        <v>3.5</v>
      </c>
      <c r="K715" s="138">
        <f t="shared" si="146"/>
        <v>100</v>
      </c>
      <c r="L715" s="138">
        <f t="shared" si="149"/>
        <v>100</v>
      </c>
      <c r="M715" s="138">
        <f t="shared" si="150"/>
        <v>100</v>
      </c>
      <c r="N715" s="138">
        <f t="shared" si="151"/>
        <v>100</v>
      </c>
      <c r="O715" s="138">
        <f t="shared" si="152"/>
        <v>100</v>
      </c>
      <c r="P715" s="138">
        <f t="shared" si="147"/>
        <v>100</v>
      </c>
      <c r="Q715" s="138">
        <f t="shared" si="148"/>
        <v>100</v>
      </c>
    </row>
    <row r="716" spans="1:17" ht="17.25" customHeight="1">
      <c r="A716" s="220">
        <v>23</v>
      </c>
      <c r="B716" s="218" t="s">
        <v>223</v>
      </c>
      <c r="C716" s="12">
        <v>24</v>
      </c>
      <c r="D716" s="12">
        <v>32</v>
      </c>
      <c r="E716" s="12">
        <v>32</v>
      </c>
      <c r="F716" s="12">
        <v>32</v>
      </c>
      <c r="G716" s="12">
        <v>32</v>
      </c>
      <c r="H716" s="12">
        <v>34</v>
      </c>
      <c r="I716" s="12">
        <v>34</v>
      </c>
      <c r="J716" s="12">
        <v>24</v>
      </c>
      <c r="K716" s="138">
        <f t="shared" si="146"/>
        <v>100</v>
      </c>
      <c r="L716" s="138">
        <f t="shared" si="149"/>
        <v>75</v>
      </c>
      <c r="M716" s="138">
        <f t="shared" si="150"/>
        <v>75</v>
      </c>
      <c r="N716" s="138">
        <f t="shared" si="151"/>
        <v>75</v>
      </c>
      <c r="O716" s="138">
        <f t="shared" si="152"/>
        <v>75</v>
      </c>
      <c r="P716" s="138">
        <f t="shared" si="147"/>
        <v>70.588235294117652</v>
      </c>
      <c r="Q716" s="138">
        <f t="shared" si="148"/>
        <v>70.588235294117652</v>
      </c>
    </row>
    <row r="717" spans="1:17" ht="17.25" customHeight="1">
      <c r="A717" s="220">
        <v>24</v>
      </c>
      <c r="B717" s="218" t="s">
        <v>254</v>
      </c>
      <c r="C717" s="12"/>
      <c r="D717" s="12">
        <v>4.2</v>
      </c>
      <c r="E717" s="12">
        <v>4.0999999999999996</v>
      </c>
      <c r="F717" s="12">
        <v>4.0999999999999996</v>
      </c>
      <c r="G717" s="12">
        <v>4.3</v>
      </c>
      <c r="H717" s="12">
        <v>4.5999999999999996</v>
      </c>
      <c r="I717" s="12">
        <v>4.7</v>
      </c>
      <c r="J717" s="12">
        <v>4.5999999999999996</v>
      </c>
      <c r="K717" s="138"/>
      <c r="L717" s="138">
        <f t="shared" si="149"/>
        <v>109.52380952380952</v>
      </c>
      <c r="M717" s="138">
        <f t="shared" si="150"/>
        <v>112.19512195121952</v>
      </c>
      <c r="N717" s="138">
        <f t="shared" si="151"/>
        <v>112.19512195121952</v>
      </c>
      <c r="O717" s="138">
        <f t="shared" si="152"/>
        <v>106.9767441860465</v>
      </c>
      <c r="P717" s="138">
        <f t="shared" si="147"/>
        <v>100</v>
      </c>
      <c r="Q717" s="138">
        <f t="shared" si="148"/>
        <v>97.872340425531902</v>
      </c>
    </row>
    <row r="718" spans="1:17" ht="17.25" customHeight="1">
      <c r="A718" s="220">
        <v>25</v>
      </c>
      <c r="B718" s="218" t="s">
        <v>10</v>
      </c>
      <c r="C718" s="12">
        <v>5.5</v>
      </c>
      <c r="D718" s="12">
        <v>6.2</v>
      </c>
      <c r="E718" s="12">
        <v>6.2</v>
      </c>
      <c r="F718" s="12">
        <v>6.2</v>
      </c>
      <c r="G718" s="12">
        <v>7.7</v>
      </c>
      <c r="H718" s="12">
        <v>9.1999999999999993</v>
      </c>
      <c r="I718" s="12">
        <v>8.8000000000000007</v>
      </c>
      <c r="J718" s="12">
        <v>8.6</v>
      </c>
      <c r="K718" s="138">
        <f>J718/C718*100</f>
        <v>156.36363636363635</v>
      </c>
      <c r="L718" s="138">
        <f t="shared" si="149"/>
        <v>138.70967741935482</v>
      </c>
      <c r="M718" s="138">
        <f t="shared" si="150"/>
        <v>138.70967741935482</v>
      </c>
      <c r="N718" s="138">
        <f t="shared" si="151"/>
        <v>138.70967741935482</v>
      </c>
      <c r="O718" s="138">
        <f t="shared" si="152"/>
        <v>111.68831168831169</v>
      </c>
      <c r="P718" s="138">
        <f t="shared" si="147"/>
        <v>93.478260869565219</v>
      </c>
      <c r="Q718" s="138">
        <f t="shared" si="148"/>
        <v>97.72727272727272</v>
      </c>
    </row>
    <row r="719" spans="1:17" ht="48" customHeight="1">
      <c r="A719" s="222"/>
      <c r="B719" s="221" t="s">
        <v>224</v>
      </c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</row>
    <row r="720" spans="1:17" ht="17.25" customHeight="1">
      <c r="A720" s="222"/>
      <c r="B720" s="218" t="s">
        <v>225</v>
      </c>
      <c r="C720" s="203">
        <v>10.23</v>
      </c>
      <c r="D720" s="203">
        <v>11.31</v>
      </c>
      <c r="E720" s="203">
        <v>11.31</v>
      </c>
      <c r="F720" s="203">
        <v>11.31</v>
      </c>
      <c r="G720" s="203">
        <v>11.31</v>
      </c>
      <c r="H720" s="203">
        <v>11.31</v>
      </c>
      <c r="I720" s="203">
        <v>11.32</v>
      </c>
      <c r="J720" s="203">
        <v>11.32</v>
      </c>
      <c r="K720" s="138">
        <f>J720/C720*100</f>
        <v>110.65493646138806</v>
      </c>
      <c r="L720" s="138">
        <f>J720/D720*100</f>
        <v>100.08841732979663</v>
      </c>
      <c r="M720" s="138">
        <f>J720/E720*100</f>
        <v>100.08841732979663</v>
      </c>
      <c r="N720" s="138">
        <f>J720/F720*100</f>
        <v>100.08841732979663</v>
      </c>
      <c r="O720" s="138">
        <f>J720/G720*100</f>
        <v>100.08841732979663</v>
      </c>
      <c r="P720" s="138">
        <f t="shared" si="147"/>
        <v>100.08841732979663</v>
      </c>
      <c r="Q720" s="138">
        <f t="shared" si="148"/>
        <v>100</v>
      </c>
    </row>
    <row r="721" spans="1:17" ht="17.25" customHeight="1">
      <c r="A721" s="222"/>
      <c r="B721" s="218" t="s">
        <v>226</v>
      </c>
      <c r="C721" s="12">
        <v>10.26</v>
      </c>
      <c r="D721" s="12">
        <v>11.33</v>
      </c>
      <c r="E721" s="12">
        <v>11.33</v>
      </c>
      <c r="F721" s="12">
        <v>11.33</v>
      </c>
      <c r="G721" s="12">
        <v>11.33</v>
      </c>
      <c r="H721" s="12">
        <v>11.33</v>
      </c>
      <c r="I721" s="12">
        <v>11.34</v>
      </c>
      <c r="J721" s="12">
        <v>11.34</v>
      </c>
      <c r="K721" s="138">
        <f>J721/C721*100</f>
        <v>110.5263157894737</v>
      </c>
      <c r="L721" s="138">
        <f>J721/D721*100</f>
        <v>100.08826125330978</v>
      </c>
      <c r="M721" s="138">
        <f>J721/E721*100</f>
        <v>100.08826125330978</v>
      </c>
      <c r="N721" s="138">
        <f>J721/F721*100</f>
        <v>100.08826125330978</v>
      </c>
      <c r="O721" s="138">
        <f>J721/G721*100</f>
        <v>100.08826125330978</v>
      </c>
      <c r="P721" s="138">
        <f t="shared" si="147"/>
        <v>100.08826125330978</v>
      </c>
      <c r="Q721" s="138">
        <f t="shared" si="148"/>
        <v>100</v>
      </c>
    </row>
    <row r="722" spans="1:17" ht="15" customHeight="1">
      <c r="B722" s="245"/>
      <c r="C722" s="198"/>
      <c r="D722" s="246">
        <v>40</v>
      </c>
      <c r="E722" s="246"/>
      <c r="F722" s="246"/>
      <c r="G722" s="246"/>
      <c r="H722" s="246"/>
      <c r="I722" s="246"/>
      <c r="J722" s="246"/>
      <c r="K722" s="198"/>
      <c r="L722" s="198"/>
      <c r="M722" s="198"/>
      <c r="N722" s="198"/>
      <c r="O722" s="198"/>
      <c r="P722" s="198"/>
      <c r="Q722" s="198"/>
    </row>
    <row r="723" spans="1:17" ht="25.5" customHeight="1">
      <c r="B723" s="205"/>
      <c r="C723" s="194" t="s">
        <v>227</v>
      </c>
      <c r="K723" s="206"/>
      <c r="L723" s="206"/>
      <c r="M723" s="206"/>
      <c r="N723" s="206"/>
      <c r="O723" s="206"/>
      <c r="P723" s="206"/>
      <c r="Q723" s="206"/>
    </row>
    <row r="724" spans="1:17" ht="17.25" customHeight="1">
      <c r="B724" s="205"/>
      <c r="C724" s="206" t="s">
        <v>276</v>
      </c>
    </row>
    <row r="725" spans="1:17" ht="9" customHeight="1">
      <c r="B725" s="205"/>
    </row>
    <row r="726" spans="1:17" ht="12" customHeight="1">
      <c r="A726" s="198"/>
      <c r="B726" s="207"/>
      <c r="K726" s="208"/>
      <c r="L726" s="208"/>
      <c r="M726" s="208"/>
      <c r="N726" s="208" t="s">
        <v>228</v>
      </c>
      <c r="O726" s="208"/>
      <c r="P726" s="208"/>
      <c r="Q726" s="208"/>
    </row>
    <row r="727" spans="1:17" ht="16.5" customHeight="1">
      <c r="A727" s="209"/>
      <c r="B727" s="210"/>
      <c r="C727" s="259" t="s">
        <v>240</v>
      </c>
      <c r="D727" s="259"/>
      <c r="E727" s="259"/>
      <c r="F727" s="259"/>
      <c r="G727" s="259"/>
      <c r="H727" s="259"/>
      <c r="I727" s="259"/>
      <c r="J727" s="259"/>
      <c r="K727" s="252" t="str">
        <f>K10</f>
        <v>03.05.2021 в % к</v>
      </c>
      <c r="L727" s="253"/>
      <c r="M727" s="253"/>
      <c r="N727" s="253"/>
      <c r="O727" s="253"/>
      <c r="P727" s="253"/>
      <c r="Q727" s="254"/>
    </row>
    <row r="728" spans="1:17" ht="14.25" customHeight="1">
      <c r="A728" s="211"/>
      <c r="B728" s="212"/>
      <c r="C728" s="255" t="s">
        <v>251</v>
      </c>
      <c r="D728" s="256"/>
      <c r="E728" s="257"/>
      <c r="F728" s="255" t="s">
        <v>250</v>
      </c>
      <c r="G728" s="256"/>
      <c r="H728" s="256"/>
      <c r="I728" s="256"/>
      <c r="J728" s="257"/>
      <c r="K728" s="255" t="s">
        <v>251</v>
      </c>
      <c r="L728" s="256"/>
      <c r="M728" s="257"/>
      <c r="N728" s="255" t="s">
        <v>250</v>
      </c>
      <c r="O728" s="256"/>
      <c r="P728" s="256"/>
      <c r="Q728" s="257"/>
    </row>
    <row r="729" spans="1:17" ht="17.25" customHeight="1">
      <c r="A729" s="213"/>
      <c r="B729" s="214"/>
      <c r="C729" s="11" t="s">
        <v>285</v>
      </c>
      <c r="D729" s="11" t="s">
        <v>247</v>
      </c>
      <c r="E729" s="11" t="s">
        <v>248</v>
      </c>
      <c r="F729" s="11" t="s">
        <v>249</v>
      </c>
      <c r="G729" s="11" t="s">
        <v>253</v>
      </c>
      <c r="H729" s="11" t="s">
        <v>255</v>
      </c>
      <c r="I729" s="11" t="s">
        <v>283</v>
      </c>
      <c r="J729" s="11">
        <f>J27</f>
        <v>11.83</v>
      </c>
      <c r="K729" s="11" t="str">
        <f t="shared" ref="K729:Q729" si="153">C729</f>
        <v>12.05</v>
      </c>
      <c r="L729" s="200" t="str">
        <f t="shared" si="153"/>
        <v>7.12</v>
      </c>
      <c r="M729" s="200" t="str">
        <f t="shared" si="153"/>
        <v>28.12</v>
      </c>
      <c r="N729" s="200" t="str">
        <f t="shared" si="153"/>
        <v>4.01</v>
      </c>
      <c r="O729" s="200" t="str">
        <f t="shared" si="153"/>
        <v>1.03</v>
      </c>
      <c r="P729" s="200" t="str">
        <f t="shared" si="153"/>
        <v>5.04</v>
      </c>
      <c r="Q729" s="200" t="str">
        <f t="shared" si="153"/>
        <v>3.05</v>
      </c>
    </row>
    <row r="730" spans="1:17" ht="15" customHeight="1">
      <c r="A730" s="250">
        <v>1</v>
      </c>
      <c r="B730" s="216" t="s">
        <v>281</v>
      </c>
      <c r="C730" s="12">
        <v>3.8</v>
      </c>
      <c r="D730" s="12">
        <v>3.3</v>
      </c>
      <c r="E730" s="12">
        <v>3.2</v>
      </c>
      <c r="F730" s="12">
        <v>3.3</v>
      </c>
      <c r="G730" s="12">
        <v>4.3</v>
      </c>
      <c r="H730" s="12">
        <v>4.3</v>
      </c>
      <c r="I730" s="12">
        <v>4.7</v>
      </c>
      <c r="J730" s="12">
        <v>4.7</v>
      </c>
      <c r="K730" s="138">
        <f>J730/C730*100</f>
        <v>123.68421052631579</v>
      </c>
      <c r="L730" s="138">
        <f>J730/D730*100</f>
        <v>142.42424242424244</v>
      </c>
      <c r="M730" s="138">
        <f>J730/E730*100</f>
        <v>146.875</v>
      </c>
      <c r="N730" s="138">
        <f>J730/F730*100</f>
        <v>142.42424242424244</v>
      </c>
      <c r="O730" s="138">
        <f>J730/G730*100</f>
        <v>109.30232558139537</v>
      </c>
      <c r="P730" s="138">
        <f>J730/H730*100</f>
        <v>109.30232558139537</v>
      </c>
      <c r="Q730" s="138">
        <f>J730/I730*100</f>
        <v>100</v>
      </c>
    </row>
    <row r="731" spans="1:17" ht="15" customHeight="1">
      <c r="A731" s="251"/>
      <c r="B731" s="216" t="s">
        <v>282</v>
      </c>
      <c r="C731" s="12"/>
      <c r="D731" s="12"/>
      <c r="E731" s="12"/>
      <c r="F731" s="12"/>
      <c r="G731" s="12"/>
      <c r="H731" s="12"/>
      <c r="I731" s="12"/>
      <c r="J731" s="12"/>
      <c r="K731" s="201" t="e">
        <f>J731/C731*100</f>
        <v>#DIV/0!</v>
      </c>
      <c r="L731" s="201" t="e">
        <f>J731/D731*100</f>
        <v>#DIV/0!</v>
      </c>
      <c r="M731" s="201" t="e">
        <f>J731/E731*100</f>
        <v>#DIV/0!</v>
      </c>
      <c r="N731" s="201" t="e">
        <f>J731/F731*100</f>
        <v>#DIV/0!</v>
      </c>
      <c r="O731" s="201" t="e">
        <f>J731/G731*100</f>
        <v>#DIV/0!</v>
      </c>
      <c r="P731" s="201" t="e">
        <f>J731/H731*100</f>
        <v>#DIV/0!</v>
      </c>
      <c r="Q731" s="201" t="e">
        <f>J731/I731*100</f>
        <v>#DIV/0!</v>
      </c>
    </row>
    <row r="732" spans="1:17" ht="16.5" customHeight="1">
      <c r="A732" s="217">
        <v>2</v>
      </c>
      <c r="B732" s="218" t="s">
        <v>203</v>
      </c>
      <c r="C732" s="12">
        <v>3</v>
      </c>
      <c r="D732" s="12">
        <v>2</v>
      </c>
      <c r="E732" s="12">
        <v>1.6</v>
      </c>
      <c r="F732" s="12">
        <v>1.8</v>
      </c>
      <c r="G732" s="12">
        <v>2</v>
      </c>
      <c r="H732" s="12">
        <v>2</v>
      </c>
      <c r="I732" s="12">
        <v>2</v>
      </c>
      <c r="J732" s="12">
        <v>2</v>
      </c>
      <c r="K732" s="138">
        <f>J732/C732*100</f>
        <v>66.666666666666657</v>
      </c>
      <c r="L732" s="138">
        <f>J732/D732*100</f>
        <v>100</v>
      </c>
      <c r="M732" s="138">
        <f>J732/E732*100</f>
        <v>125</v>
      </c>
      <c r="N732" s="138">
        <f>J732/F732*100</f>
        <v>111.11111111111111</v>
      </c>
      <c r="O732" s="138">
        <f>J732/G732*100</f>
        <v>100</v>
      </c>
      <c r="P732" s="138">
        <f t="shared" ref="P732:P759" si="154">J732/H732*100</f>
        <v>100</v>
      </c>
      <c r="Q732" s="138">
        <f t="shared" ref="Q732:Q759" si="155">J732/I732*100</f>
        <v>100</v>
      </c>
    </row>
    <row r="733" spans="1:17" ht="16.5" customHeight="1">
      <c r="A733" s="248">
        <v>3</v>
      </c>
      <c r="B733" s="222" t="s">
        <v>256</v>
      </c>
      <c r="C733" s="12">
        <v>1.5</v>
      </c>
      <c r="D733" s="12">
        <v>2.2000000000000002</v>
      </c>
      <c r="E733" s="12">
        <v>2.2000000000000002</v>
      </c>
      <c r="F733" s="12">
        <v>2.2000000000000002</v>
      </c>
      <c r="G733" s="12">
        <v>1.8</v>
      </c>
      <c r="H733" s="12">
        <v>1.7</v>
      </c>
      <c r="I733" s="12">
        <v>1</v>
      </c>
      <c r="J733" s="12">
        <v>0.8</v>
      </c>
      <c r="K733" s="138">
        <f>J733/C733*100</f>
        <v>53.333333333333336</v>
      </c>
      <c r="L733" s="138">
        <f>J733/D733*100</f>
        <v>36.363636363636367</v>
      </c>
      <c r="M733" s="138">
        <f>J733/E733*100</f>
        <v>36.363636363636367</v>
      </c>
      <c r="N733" s="138">
        <f>J733/F733*100</f>
        <v>36.363636363636367</v>
      </c>
      <c r="O733" s="138">
        <f>J733/G733*100</f>
        <v>44.44444444444445</v>
      </c>
      <c r="P733" s="138">
        <f t="shared" si="154"/>
        <v>47.058823529411768</v>
      </c>
      <c r="Q733" s="138">
        <f t="shared" si="155"/>
        <v>80</v>
      </c>
    </row>
    <row r="734" spans="1:17" ht="17.25" customHeight="1">
      <c r="A734" s="249"/>
      <c r="B734" s="194" t="s">
        <v>245</v>
      </c>
      <c r="C734" s="12"/>
      <c r="D734" s="12"/>
      <c r="E734" s="12"/>
      <c r="F734" s="12"/>
      <c r="G734" s="12"/>
      <c r="H734" s="12"/>
      <c r="I734" s="12">
        <v>2</v>
      </c>
      <c r="J734" s="12">
        <v>1.2</v>
      </c>
      <c r="K734" s="138"/>
      <c r="L734" s="138"/>
      <c r="M734" s="138"/>
      <c r="N734" s="138"/>
      <c r="O734" s="138"/>
      <c r="P734" s="138"/>
      <c r="Q734" s="138">
        <f t="shared" si="155"/>
        <v>60</v>
      </c>
    </row>
    <row r="735" spans="1:17" ht="16.5" customHeight="1">
      <c r="A735" s="217">
        <v>4</v>
      </c>
      <c r="B735" s="218" t="s">
        <v>204</v>
      </c>
      <c r="C735" s="12">
        <v>1.5</v>
      </c>
      <c r="D735" s="12">
        <v>1.6</v>
      </c>
      <c r="E735" s="12">
        <v>1.5</v>
      </c>
      <c r="F735" s="12">
        <v>1.5</v>
      </c>
      <c r="G735" s="12">
        <v>1.3</v>
      </c>
      <c r="H735" s="12">
        <v>2.7</v>
      </c>
      <c r="I735" s="12">
        <v>4.5</v>
      </c>
      <c r="J735" s="12">
        <v>4.5</v>
      </c>
      <c r="K735" s="138">
        <f t="shared" ref="K735:K754" si="156">J735/C735*100</f>
        <v>300</v>
      </c>
      <c r="L735" s="138">
        <f t="shared" ref="L735:L756" si="157">J735/D735*100</f>
        <v>281.25</v>
      </c>
      <c r="M735" s="138">
        <f t="shared" ref="M735:M756" si="158">J735/E735*100</f>
        <v>300</v>
      </c>
      <c r="N735" s="138">
        <f t="shared" ref="N735:N756" si="159">J735/F735*100</f>
        <v>300</v>
      </c>
      <c r="O735" s="138">
        <f t="shared" ref="O735:O756" si="160">J735/G735*100</f>
        <v>346.15384615384613</v>
      </c>
      <c r="P735" s="138">
        <f t="shared" si="154"/>
        <v>166.66666666666666</v>
      </c>
      <c r="Q735" s="138">
        <f t="shared" si="155"/>
        <v>100</v>
      </c>
    </row>
    <row r="736" spans="1:17" ht="16.5" customHeight="1">
      <c r="A736" s="217">
        <v>5</v>
      </c>
      <c r="B736" s="218" t="s">
        <v>205</v>
      </c>
      <c r="C736" s="12">
        <v>10</v>
      </c>
      <c r="D736" s="12">
        <v>10</v>
      </c>
      <c r="E736" s="12">
        <v>15</v>
      </c>
      <c r="F736" s="12">
        <v>15</v>
      </c>
      <c r="G736" s="12">
        <v>15</v>
      </c>
      <c r="H736" s="12">
        <v>16</v>
      </c>
      <c r="I736" s="12">
        <v>18</v>
      </c>
      <c r="J736" s="12">
        <v>14</v>
      </c>
      <c r="K736" s="138">
        <f t="shared" si="156"/>
        <v>140</v>
      </c>
      <c r="L736" s="138">
        <f t="shared" si="157"/>
        <v>140</v>
      </c>
      <c r="M736" s="138">
        <f t="shared" si="158"/>
        <v>93.333333333333329</v>
      </c>
      <c r="N736" s="138">
        <f t="shared" si="159"/>
        <v>93.333333333333329</v>
      </c>
      <c r="O736" s="138">
        <f t="shared" si="160"/>
        <v>93.333333333333329</v>
      </c>
      <c r="P736" s="138">
        <f t="shared" si="154"/>
        <v>87.5</v>
      </c>
      <c r="Q736" s="138">
        <f t="shared" si="155"/>
        <v>77.777777777777786</v>
      </c>
    </row>
    <row r="737" spans="1:17" ht="16.5" customHeight="1">
      <c r="A737" s="217">
        <v>6</v>
      </c>
      <c r="B737" s="218" t="s">
        <v>206</v>
      </c>
      <c r="C737" s="12">
        <v>5</v>
      </c>
      <c r="D737" s="12">
        <v>10</v>
      </c>
      <c r="E737" s="12">
        <v>15</v>
      </c>
      <c r="F737" s="12">
        <v>15</v>
      </c>
      <c r="G737" s="12">
        <v>14</v>
      </c>
      <c r="H737" s="12">
        <v>17</v>
      </c>
      <c r="I737" s="12">
        <v>4</v>
      </c>
      <c r="J737" s="12">
        <v>4</v>
      </c>
      <c r="K737" s="138">
        <f t="shared" si="156"/>
        <v>80</v>
      </c>
      <c r="L737" s="138">
        <f t="shared" si="157"/>
        <v>40</v>
      </c>
      <c r="M737" s="138">
        <f t="shared" si="158"/>
        <v>26.666666666666668</v>
      </c>
      <c r="N737" s="138">
        <f t="shared" si="159"/>
        <v>26.666666666666668</v>
      </c>
      <c r="O737" s="138">
        <f t="shared" si="160"/>
        <v>28.571428571428569</v>
      </c>
      <c r="P737" s="138">
        <f t="shared" si="154"/>
        <v>23.52941176470588</v>
      </c>
      <c r="Q737" s="138">
        <f t="shared" si="155"/>
        <v>100</v>
      </c>
    </row>
    <row r="738" spans="1:17" ht="16.5" customHeight="1">
      <c r="A738" s="217">
        <v>7</v>
      </c>
      <c r="B738" s="218" t="s">
        <v>207</v>
      </c>
      <c r="C738" s="12">
        <v>12</v>
      </c>
      <c r="D738" s="12">
        <v>8</v>
      </c>
      <c r="E738" s="12">
        <v>8</v>
      </c>
      <c r="F738" s="12">
        <v>8</v>
      </c>
      <c r="G738" s="12">
        <v>8</v>
      </c>
      <c r="H738" s="12">
        <v>10</v>
      </c>
      <c r="I738" s="12">
        <v>10</v>
      </c>
      <c r="J738" s="12">
        <v>10</v>
      </c>
      <c r="K738" s="138">
        <f t="shared" si="156"/>
        <v>83.333333333333343</v>
      </c>
      <c r="L738" s="138">
        <f t="shared" si="157"/>
        <v>125</v>
      </c>
      <c r="M738" s="138">
        <f t="shared" si="158"/>
        <v>125</v>
      </c>
      <c r="N738" s="138">
        <f t="shared" si="159"/>
        <v>125</v>
      </c>
      <c r="O738" s="138">
        <f t="shared" si="160"/>
        <v>125</v>
      </c>
      <c r="P738" s="138">
        <f t="shared" si="154"/>
        <v>100</v>
      </c>
      <c r="Q738" s="138">
        <f t="shared" si="155"/>
        <v>100</v>
      </c>
    </row>
    <row r="739" spans="1:17" ht="16.5" customHeight="1">
      <c r="A739" s="217">
        <v>8</v>
      </c>
      <c r="B739" s="218" t="s">
        <v>208</v>
      </c>
      <c r="C739" s="12">
        <v>12</v>
      </c>
      <c r="D739" s="12">
        <v>12</v>
      </c>
      <c r="E739" s="12">
        <v>9</v>
      </c>
      <c r="F739" s="12">
        <v>8</v>
      </c>
      <c r="G739" s="12">
        <v>8</v>
      </c>
      <c r="H739" s="12">
        <v>10</v>
      </c>
      <c r="I739" s="12">
        <v>10</v>
      </c>
      <c r="J739" s="12">
        <v>10</v>
      </c>
      <c r="K739" s="138">
        <f t="shared" si="156"/>
        <v>83.333333333333343</v>
      </c>
      <c r="L739" s="138">
        <f t="shared" si="157"/>
        <v>83.333333333333343</v>
      </c>
      <c r="M739" s="138">
        <f t="shared" si="158"/>
        <v>111.11111111111111</v>
      </c>
      <c r="N739" s="138">
        <f t="shared" si="159"/>
        <v>125</v>
      </c>
      <c r="O739" s="138">
        <f t="shared" si="160"/>
        <v>125</v>
      </c>
      <c r="P739" s="138">
        <f t="shared" si="154"/>
        <v>100</v>
      </c>
      <c r="Q739" s="138">
        <f t="shared" si="155"/>
        <v>100</v>
      </c>
    </row>
    <row r="740" spans="1:17" ht="17.25" customHeight="1">
      <c r="A740" s="217">
        <v>9</v>
      </c>
      <c r="B740" s="218" t="s">
        <v>209</v>
      </c>
      <c r="C740" s="12">
        <v>11</v>
      </c>
      <c r="D740" s="12">
        <v>17</v>
      </c>
      <c r="E740" s="12">
        <v>17</v>
      </c>
      <c r="F740" s="12">
        <v>17</v>
      </c>
      <c r="G740" s="12">
        <v>17</v>
      </c>
      <c r="H740" s="12">
        <v>20</v>
      </c>
      <c r="I740" s="12">
        <v>22</v>
      </c>
      <c r="J740" s="12">
        <v>22</v>
      </c>
      <c r="K740" s="138">
        <f t="shared" si="156"/>
        <v>200</v>
      </c>
      <c r="L740" s="138">
        <f t="shared" si="157"/>
        <v>129.41176470588235</v>
      </c>
      <c r="M740" s="138">
        <f t="shared" si="158"/>
        <v>129.41176470588235</v>
      </c>
      <c r="N740" s="138">
        <f t="shared" si="159"/>
        <v>129.41176470588235</v>
      </c>
      <c r="O740" s="138">
        <f t="shared" si="160"/>
        <v>129.41176470588235</v>
      </c>
      <c r="P740" s="138">
        <f t="shared" si="154"/>
        <v>110.00000000000001</v>
      </c>
      <c r="Q740" s="138">
        <f t="shared" si="155"/>
        <v>100</v>
      </c>
    </row>
    <row r="741" spans="1:17" ht="17.25" customHeight="1">
      <c r="A741" s="217">
        <v>10</v>
      </c>
      <c r="B741" s="218" t="s">
        <v>210</v>
      </c>
      <c r="C741" s="12">
        <v>53</v>
      </c>
      <c r="D741" s="12">
        <v>53</v>
      </c>
      <c r="E741" s="12">
        <v>53</v>
      </c>
      <c r="F741" s="12">
        <v>53</v>
      </c>
      <c r="G741" s="12">
        <v>53</v>
      </c>
      <c r="H741" s="12">
        <v>60</v>
      </c>
      <c r="I741" s="12">
        <v>60</v>
      </c>
      <c r="J741" s="12">
        <v>60</v>
      </c>
      <c r="K741" s="138">
        <f t="shared" si="156"/>
        <v>113.20754716981132</v>
      </c>
      <c r="L741" s="138">
        <f t="shared" si="157"/>
        <v>113.20754716981132</v>
      </c>
      <c r="M741" s="138">
        <f t="shared" si="158"/>
        <v>113.20754716981132</v>
      </c>
      <c r="N741" s="138">
        <f t="shared" si="159"/>
        <v>113.20754716981132</v>
      </c>
      <c r="O741" s="138">
        <f t="shared" si="160"/>
        <v>113.20754716981132</v>
      </c>
      <c r="P741" s="138">
        <f t="shared" si="154"/>
        <v>100</v>
      </c>
      <c r="Q741" s="138">
        <f t="shared" si="155"/>
        <v>100</v>
      </c>
    </row>
    <row r="742" spans="1:17" ht="17.25" customHeight="1">
      <c r="A742" s="217">
        <v>11</v>
      </c>
      <c r="B742" s="218" t="s">
        <v>211</v>
      </c>
      <c r="C742" s="12">
        <v>53</v>
      </c>
      <c r="D742" s="12">
        <v>54</v>
      </c>
      <c r="E742" s="12">
        <v>54</v>
      </c>
      <c r="F742" s="12">
        <v>54</v>
      </c>
      <c r="G742" s="12">
        <v>54</v>
      </c>
      <c r="H742" s="12">
        <v>65</v>
      </c>
      <c r="I742" s="12">
        <v>65</v>
      </c>
      <c r="J742" s="12">
        <v>65</v>
      </c>
      <c r="K742" s="138">
        <f t="shared" si="156"/>
        <v>122.64150943396226</v>
      </c>
      <c r="L742" s="138">
        <f t="shared" si="157"/>
        <v>120.37037037037037</v>
      </c>
      <c r="M742" s="138">
        <f t="shared" si="158"/>
        <v>120.37037037037037</v>
      </c>
      <c r="N742" s="138">
        <f t="shared" si="159"/>
        <v>120.37037037037037</v>
      </c>
      <c r="O742" s="138">
        <f t="shared" si="160"/>
        <v>120.37037037037037</v>
      </c>
      <c r="P742" s="138">
        <f t="shared" si="154"/>
        <v>100</v>
      </c>
      <c r="Q742" s="138">
        <f t="shared" si="155"/>
        <v>100</v>
      </c>
    </row>
    <row r="743" spans="1:17" ht="16.5" customHeight="1">
      <c r="A743" s="217">
        <v>12</v>
      </c>
      <c r="B743" s="218" t="s">
        <v>212</v>
      </c>
      <c r="C743" s="12">
        <v>3</v>
      </c>
      <c r="D743" s="12">
        <v>3</v>
      </c>
      <c r="E743" s="12">
        <v>4</v>
      </c>
      <c r="F743" s="12">
        <v>4</v>
      </c>
      <c r="G743" s="12">
        <v>4</v>
      </c>
      <c r="H743" s="12">
        <v>4</v>
      </c>
      <c r="I743" s="12">
        <v>4</v>
      </c>
      <c r="J743" s="12">
        <v>4</v>
      </c>
      <c r="K743" s="138">
        <f t="shared" si="156"/>
        <v>133.33333333333331</v>
      </c>
      <c r="L743" s="138">
        <f t="shared" si="157"/>
        <v>133.33333333333331</v>
      </c>
      <c r="M743" s="138">
        <f t="shared" si="158"/>
        <v>100</v>
      </c>
      <c r="N743" s="138">
        <f t="shared" si="159"/>
        <v>100</v>
      </c>
      <c r="O743" s="138">
        <f t="shared" si="160"/>
        <v>100</v>
      </c>
      <c r="P743" s="138">
        <f t="shared" si="154"/>
        <v>100</v>
      </c>
      <c r="Q743" s="138">
        <f t="shared" si="155"/>
        <v>100</v>
      </c>
    </row>
    <row r="744" spans="1:17" ht="17.25" customHeight="1">
      <c r="A744" s="217">
        <v>13</v>
      </c>
      <c r="B744" s="218" t="s">
        <v>213</v>
      </c>
      <c r="C744" s="12">
        <v>10</v>
      </c>
      <c r="D744" s="12">
        <v>11</v>
      </c>
      <c r="E744" s="12">
        <v>11</v>
      </c>
      <c r="F744" s="12">
        <v>11</v>
      </c>
      <c r="G744" s="12">
        <v>11</v>
      </c>
      <c r="H744" s="12">
        <v>11</v>
      </c>
      <c r="I744" s="12">
        <v>11</v>
      </c>
      <c r="J744" s="12">
        <v>12</v>
      </c>
      <c r="K744" s="138">
        <f t="shared" si="156"/>
        <v>120</v>
      </c>
      <c r="L744" s="138">
        <f t="shared" si="157"/>
        <v>109.09090909090908</v>
      </c>
      <c r="M744" s="138">
        <f t="shared" si="158"/>
        <v>109.09090909090908</v>
      </c>
      <c r="N744" s="138">
        <f t="shared" si="159"/>
        <v>109.09090909090908</v>
      </c>
      <c r="O744" s="138">
        <f t="shared" si="160"/>
        <v>109.09090909090908</v>
      </c>
      <c r="P744" s="138">
        <f t="shared" si="154"/>
        <v>109.09090909090908</v>
      </c>
      <c r="Q744" s="138">
        <f t="shared" si="155"/>
        <v>109.09090909090908</v>
      </c>
    </row>
    <row r="745" spans="1:17" ht="16.5" customHeight="1">
      <c r="A745" s="217">
        <v>14</v>
      </c>
      <c r="B745" s="218" t="s">
        <v>214</v>
      </c>
      <c r="C745" s="12">
        <v>7</v>
      </c>
      <c r="D745" s="12">
        <v>9</v>
      </c>
      <c r="E745" s="12">
        <v>9</v>
      </c>
      <c r="F745" s="12">
        <v>9</v>
      </c>
      <c r="G745" s="12">
        <v>9.5</v>
      </c>
      <c r="H745" s="12">
        <v>9.5</v>
      </c>
      <c r="I745" s="12">
        <v>9</v>
      </c>
      <c r="J745" s="12">
        <v>9</v>
      </c>
      <c r="K745" s="138">
        <f t="shared" si="156"/>
        <v>128.57142857142858</v>
      </c>
      <c r="L745" s="138">
        <f t="shared" si="157"/>
        <v>100</v>
      </c>
      <c r="M745" s="138">
        <f t="shared" si="158"/>
        <v>100</v>
      </c>
      <c r="N745" s="138">
        <f t="shared" si="159"/>
        <v>100</v>
      </c>
      <c r="O745" s="138">
        <f t="shared" si="160"/>
        <v>94.73684210526315</v>
      </c>
      <c r="P745" s="138">
        <f t="shared" si="154"/>
        <v>94.73684210526315</v>
      </c>
      <c r="Q745" s="138">
        <f t="shared" si="155"/>
        <v>100</v>
      </c>
    </row>
    <row r="746" spans="1:17" ht="18" customHeight="1">
      <c r="A746" s="220">
        <v>15</v>
      </c>
      <c r="B746" s="218" t="s">
        <v>215</v>
      </c>
      <c r="C746" s="12">
        <v>28</v>
      </c>
      <c r="D746" s="12">
        <v>28</v>
      </c>
      <c r="E746" s="12">
        <v>28</v>
      </c>
      <c r="F746" s="12">
        <v>28</v>
      </c>
      <c r="G746" s="12">
        <v>30</v>
      </c>
      <c r="H746" s="12">
        <v>30</v>
      </c>
      <c r="I746" s="12">
        <v>28</v>
      </c>
      <c r="J746" s="12">
        <v>28</v>
      </c>
      <c r="K746" s="138">
        <f t="shared" si="156"/>
        <v>100</v>
      </c>
      <c r="L746" s="138">
        <f t="shared" si="157"/>
        <v>100</v>
      </c>
      <c r="M746" s="138">
        <f t="shared" si="158"/>
        <v>100</v>
      </c>
      <c r="N746" s="138">
        <f t="shared" si="159"/>
        <v>100</v>
      </c>
      <c r="O746" s="138">
        <f t="shared" si="160"/>
        <v>93.333333333333329</v>
      </c>
      <c r="P746" s="138">
        <f t="shared" si="154"/>
        <v>93.333333333333329</v>
      </c>
      <c r="Q746" s="138">
        <f t="shared" si="155"/>
        <v>100</v>
      </c>
    </row>
    <row r="747" spans="1:17" ht="17.25" customHeight="1">
      <c r="A747" s="220">
        <v>16</v>
      </c>
      <c r="B747" s="218" t="s">
        <v>216</v>
      </c>
      <c r="C747" s="12">
        <v>30</v>
      </c>
      <c r="D747" s="12">
        <v>30</v>
      </c>
      <c r="E747" s="12">
        <v>30</v>
      </c>
      <c r="F747" s="12">
        <v>30</v>
      </c>
      <c r="G747" s="12">
        <v>32</v>
      </c>
      <c r="H747" s="12">
        <v>32</v>
      </c>
      <c r="I747" s="12">
        <v>30</v>
      </c>
      <c r="J747" s="12">
        <v>30</v>
      </c>
      <c r="K747" s="138">
        <f t="shared" si="156"/>
        <v>100</v>
      </c>
      <c r="L747" s="138">
        <f t="shared" si="157"/>
        <v>100</v>
      </c>
      <c r="M747" s="138">
        <f t="shared" si="158"/>
        <v>100</v>
      </c>
      <c r="N747" s="138">
        <f t="shared" si="159"/>
        <v>100</v>
      </c>
      <c r="O747" s="138">
        <f t="shared" si="160"/>
        <v>93.75</v>
      </c>
      <c r="P747" s="138">
        <f t="shared" si="154"/>
        <v>93.75</v>
      </c>
      <c r="Q747" s="138">
        <f t="shared" si="155"/>
        <v>100</v>
      </c>
    </row>
    <row r="748" spans="1:17" ht="17.25" customHeight="1">
      <c r="A748" s="220">
        <v>17</v>
      </c>
      <c r="B748" s="218" t="s">
        <v>217</v>
      </c>
      <c r="C748" s="12">
        <v>5.3</v>
      </c>
      <c r="D748" s="12">
        <v>5</v>
      </c>
      <c r="E748" s="12">
        <v>4.9000000000000004</v>
      </c>
      <c r="F748" s="12">
        <v>4.9000000000000004</v>
      </c>
      <c r="G748" s="12">
        <v>4.8</v>
      </c>
      <c r="H748" s="12">
        <v>4.8</v>
      </c>
      <c r="I748" s="12">
        <v>4.8</v>
      </c>
      <c r="J748" s="12">
        <v>4.8</v>
      </c>
      <c r="K748" s="138">
        <f t="shared" si="156"/>
        <v>90.566037735849065</v>
      </c>
      <c r="L748" s="138">
        <f t="shared" si="157"/>
        <v>96</v>
      </c>
      <c r="M748" s="138">
        <f t="shared" si="158"/>
        <v>97.959183673469369</v>
      </c>
      <c r="N748" s="138">
        <f t="shared" si="159"/>
        <v>97.959183673469369</v>
      </c>
      <c r="O748" s="138">
        <f t="shared" si="160"/>
        <v>100</v>
      </c>
      <c r="P748" s="138">
        <f t="shared" si="154"/>
        <v>100</v>
      </c>
      <c r="Q748" s="138">
        <f t="shared" si="155"/>
        <v>100</v>
      </c>
    </row>
    <row r="749" spans="1:17" ht="17.25" customHeight="1">
      <c r="A749" s="220">
        <v>18</v>
      </c>
      <c r="B749" s="218" t="s">
        <v>218</v>
      </c>
      <c r="C749" s="12">
        <v>3.5</v>
      </c>
      <c r="D749" s="12">
        <v>3.5</v>
      </c>
      <c r="E749" s="12">
        <v>3.8</v>
      </c>
      <c r="F749" s="12">
        <v>3.8</v>
      </c>
      <c r="G749" s="12">
        <v>3.8</v>
      </c>
      <c r="H749" s="12">
        <v>3.8</v>
      </c>
      <c r="I749" s="12">
        <v>4</v>
      </c>
      <c r="J749" s="12">
        <v>4</v>
      </c>
      <c r="K749" s="138">
        <f t="shared" si="156"/>
        <v>114.28571428571428</v>
      </c>
      <c r="L749" s="138">
        <f t="shared" si="157"/>
        <v>114.28571428571428</v>
      </c>
      <c r="M749" s="138">
        <f t="shared" si="158"/>
        <v>105.26315789473684</v>
      </c>
      <c r="N749" s="138">
        <f t="shared" si="159"/>
        <v>105.26315789473684</v>
      </c>
      <c r="O749" s="138">
        <f t="shared" si="160"/>
        <v>105.26315789473684</v>
      </c>
      <c r="P749" s="138">
        <f t="shared" si="154"/>
        <v>105.26315789473684</v>
      </c>
      <c r="Q749" s="138">
        <f t="shared" si="155"/>
        <v>100</v>
      </c>
    </row>
    <row r="750" spans="1:17" ht="17.25" customHeight="1">
      <c r="A750" s="220">
        <v>19</v>
      </c>
      <c r="B750" s="218" t="s">
        <v>219</v>
      </c>
      <c r="C750" s="12">
        <v>16</v>
      </c>
      <c r="D750" s="12">
        <v>15</v>
      </c>
      <c r="E750" s="12">
        <v>14</v>
      </c>
      <c r="F750" s="12">
        <v>14</v>
      </c>
      <c r="G750" s="12">
        <v>14</v>
      </c>
      <c r="H750" s="12">
        <v>15</v>
      </c>
      <c r="I750" s="12">
        <v>15</v>
      </c>
      <c r="J750" s="12">
        <v>15</v>
      </c>
      <c r="K750" s="138">
        <f t="shared" si="156"/>
        <v>93.75</v>
      </c>
      <c r="L750" s="138">
        <f t="shared" si="157"/>
        <v>100</v>
      </c>
      <c r="M750" s="138">
        <f t="shared" si="158"/>
        <v>107.14285714285714</v>
      </c>
      <c r="N750" s="138">
        <f t="shared" si="159"/>
        <v>107.14285714285714</v>
      </c>
      <c r="O750" s="138">
        <f t="shared" si="160"/>
        <v>107.14285714285714</v>
      </c>
      <c r="P750" s="138">
        <f t="shared" si="154"/>
        <v>100</v>
      </c>
      <c r="Q750" s="138">
        <f t="shared" si="155"/>
        <v>100</v>
      </c>
    </row>
    <row r="751" spans="1:17" ht="17.25" customHeight="1">
      <c r="A751" s="220">
        <v>20</v>
      </c>
      <c r="B751" s="218" t="s">
        <v>220</v>
      </c>
      <c r="C751" s="12">
        <v>15</v>
      </c>
      <c r="D751" s="12">
        <v>15</v>
      </c>
      <c r="E751" s="12">
        <v>14</v>
      </c>
      <c r="F751" s="12">
        <v>14</v>
      </c>
      <c r="G751" s="12">
        <v>14</v>
      </c>
      <c r="H751" s="12">
        <v>16</v>
      </c>
      <c r="I751" s="12">
        <v>16</v>
      </c>
      <c r="J751" s="12">
        <v>16</v>
      </c>
      <c r="K751" s="138">
        <f t="shared" si="156"/>
        <v>106.66666666666667</v>
      </c>
      <c r="L751" s="138">
        <f t="shared" si="157"/>
        <v>106.66666666666667</v>
      </c>
      <c r="M751" s="138">
        <f t="shared" si="158"/>
        <v>114.28571428571428</v>
      </c>
      <c r="N751" s="138">
        <f t="shared" si="159"/>
        <v>114.28571428571428</v>
      </c>
      <c r="O751" s="138">
        <f t="shared" si="160"/>
        <v>114.28571428571428</v>
      </c>
      <c r="P751" s="138">
        <f t="shared" si="154"/>
        <v>100</v>
      </c>
      <c r="Q751" s="138">
        <f t="shared" si="155"/>
        <v>100</v>
      </c>
    </row>
    <row r="752" spans="1:17" ht="16.5" customHeight="1">
      <c r="A752" s="220">
        <v>21</v>
      </c>
      <c r="B752" s="218" t="s">
        <v>221</v>
      </c>
      <c r="C752" s="12">
        <v>13</v>
      </c>
      <c r="D752" s="12">
        <v>13</v>
      </c>
      <c r="E752" s="12">
        <v>13</v>
      </c>
      <c r="F752" s="12">
        <v>13</v>
      </c>
      <c r="G752" s="12">
        <v>13</v>
      </c>
      <c r="H752" s="12">
        <v>15</v>
      </c>
      <c r="I752" s="12">
        <v>15</v>
      </c>
      <c r="J752" s="12">
        <v>15</v>
      </c>
      <c r="K752" s="138">
        <f t="shared" si="156"/>
        <v>115.38461538461537</v>
      </c>
      <c r="L752" s="138">
        <f t="shared" si="157"/>
        <v>115.38461538461537</v>
      </c>
      <c r="M752" s="138">
        <f t="shared" si="158"/>
        <v>115.38461538461537</v>
      </c>
      <c r="N752" s="138">
        <f t="shared" si="159"/>
        <v>115.38461538461537</v>
      </c>
      <c r="O752" s="138">
        <f t="shared" si="160"/>
        <v>115.38461538461537</v>
      </c>
      <c r="P752" s="138">
        <f t="shared" si="154"/>
        <v>100</v>
      </c>
      <c r="Q752" s="138">
        <f t="shared" si="155"/>
        <v>100</v>
      </c>
    </row>
    <row r="753" spans="1:17" ht="31.5">
      <c r="A753" s="220">
        <v>22</v>
      </c>
      <c r="B753" s="221" t="s">
        <v>222</v>
      </c>
      <c r="C753" s="12">
        <v>4</v>
      </c>
      <c r="D753" s="12">
        <v>2.5</v>
      </c>
      <c r="E753" s="12">
        <v>2.5</v>
      </c>
      <c r="F753" s="12">
        <v>2.5</v>
      </c>
      <c r="G753" s="12">
        <v>2.5</v>
      </c>
      <c r="H753" s="12">
        <v>2.5</v>
      </c>
      <c r="I753" s="12">
        <v>2.5</v>
      </c>
      <c r="J753" s="12">
        <v>3</v>
      </c>
      <c r="K753" s="138">
        <f t="shared" si="156"/>
        <v>75</v>
      </c>
      <c r="L753" s="138">
        <f t="shared" si="157"/>
        <v>120</v>
      </c>
      <c r="M753" s="138">
        <f t="shared" si="158"/>
        <v>120</v>
      </c>
      <c r="N753" s="138">
        <f t="shared" si="159"/>
        <v>120</v>
      </c>
      <c r="O753" s="138">
        <f t="shared" si="160"/>
        <v>120</v>
      </c>
      <c r="P753" s="138">
        <f t="shared" si="154"/>
        <v>120</v>
      </c>
      <c r="Q753" s="138">
        <f t="shared" si="155"/>
        <v>120</v>
      </c>
    </row>
    <row r="754" spans="1:17" ht="17.25" customHeight="1">
      <c r="A754" s="220">
        <v>23</v>
      </c>
      <c r="B754" s="218" t="s">
        <v>223</v>
      </c>
      <c r="C754" s="12">
        <v>28</v>
      </c>
      <c r="D754" s="12">
        <v>28</v>
      </c>
      <c r="E754" s="12">
        <v>28</v>
      </c>
      <c r="F754" s="12">
        <v>28</v>
      </c>
      <c r="G754" s="12">
        <v>28</v>
      </c>
      <c r="H754" s="12">
        <v>28</v>
      </c>
      <c r="I754" s="12">
        <v>28</v>
      </c>
      <c r="J754" s="12">
        <v>28</v>
      </c>
      <c r="K754" s="138">
        <f t="shared" si="156"/>
        <v>100</v>
      </c>
      <c r="L754" s="138">
        <f t="shared" si="157"/>
        <v>100</v>
      </c>
      <c r="M754" s="138">
        <f t="shared" si="158"/>
        <v>100</v>
      </c>
      <c r="N754" s="138">
        <f t="shared" si="159"/>
        <v>100</v>
      </c>
      <c r="O754" s="138">
        <f t="shared" si="160"/>
        <v>100</v>
      </c>
      <c r="P754" s="138">
        <f t="shared" si="154"/>
        <v>100</v>
      </c>
      <c r="Q754" s="138">
        <f t="shared" si="155"/>
        <v>100</v>
      </c>
    </row>
    <row r="755" spans="1:17" ht="17.25" customHeight="1">
      <c r="A755" s="220">
        <v>24</v>
      </c>
      <c r="B755" s="218" t="s">
        <v>254</v>
      </c>
      <c r="C755" s="12"/>
      <c r="D755" s="12">
        <v>4.3</v>
      </c>
      <c r="E755" s="12">
        <v>4.0999999999999996</v>
      </c>
      <c r="F755" s="12">
        <v>4.0999999999999996</v>
      </c>
      <c r="G755" s="12">
        <v>4.4000000000000004</v>
      </c>
      <c r="H755" s="12">
        <v>4.5</v>
      </c>
      <c r="I755" s="12">
        <v>4.5</v>
      </c>
      <c r="J755" s="12">
        <v>4.5</v>
      </c>
      <c r="K755" s="138"/>
      <c r="L755" s="138">
        <f t="shared" si="157"/>
        <v>104.65116279069768</v>
      </c>
      <c r="M755" s="138">
        <f t="shared" si="158"/>
        <v>109.75609756097562</v>
      </c>
      <c r="N755" s="138">
        <f t="shared" si="159"/>
        <v>109.75609756097562</v>
      </c>
      <c r="O755" s="138">
        <f t="shared" si="160"/>
        <v>102.27272727272727</v>
      </c>
      <c r="P755" s="138">
        <f t="shared" si="154"/>
        <v>100</v>
      </c>
      <c r="Q755" s="138">
        <f t="shared" si="155"/>
        <v>100</v>
      </c>
    </row>
    <row r="756" spans="1:17" ht="17.25" customHeight="1">
      <c r="A756" s="220">
        <v>25</v>
      </c>
      <c r="B756" s="218" t="s">
        <v>10</v>
      </c>
      <c r="C756" s="12">
        <v>5</v>
      </c>
      <c r="D756" s="12">
        <v>6.2</v>
      </c>
      <c r="E756" s="12">
        <v>6.1</v>
      </c>
      <c r="F756" s="12">
        <v>6.1</v>
      </c>
      <c r="G756" s="12">
        <v>7.6</v>
      </c>
      <c r="H756" s="12">
        <v>9.1999999999999993</v>
      </c>
      <c r="I756" s="12">
        <v>8.6999999999999993</v>
      </c>
      <c r="J756" s="12">
        <v>8.6999999999999993</v>
      </c>
      <c r="K756" s="138">
        <f>J756/C756*100</f>
        <v>173.99999999999997</v>
      </c>
      <c r="L756" s="138">
        <f t="shared" si="157"/>
        <v>140.32258064516128</v>
      </c>
      <c r="M756" s="138">
        <f t="shared" si="158"/>
        <v>142.62295081967213</v>
      </c>
      <c r="N756" s="138">
        <f t="shared" si="159"/>
        <v>142.62295081967213</v>
      </c>
      <c r="O756" s="138">
        <f t="shared" si="160"/>
        <v>114.4736842105263</v>
      </c>
      <c r="P756" s="138">
        <f t="shared" si="154"/>
        <v>94.565217391304344</v>
      </c>
      <c r="Q756" s="138">
        <f t="shared" si="155"/>
        <v>100</v>
      </c>
    </row>
    <row r="757" spans="1:17" ht="48" customHeight="1">
      <c r="A757" s="222"/>
      <c r="B757" s="221" t="s">
        <v>224</v>
      </c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</row>
    <row r="758" spans="1:17" ht="17.25" customHeight="1">
      <c r="A758" s="222"/>
      <c r="B758" s="218" t="s">
        <v>225</v>
      </c>
      <c r="C758" s="203">
        <v>10.23</v>
      </c>
      <c r="D758" s="203">
        <v>11.31</v>
      </c>
      <c r="E758" s="203">
        <v>11.31</v>
      </c>
      <c r="F758" s="203">
        <v>11.31</v>
      </c>
      <c r="G758" s="203">
        <v>11.31</v>
      </c>
      <c r="H758" s="203">
        <v>11.31</v>
      </c>
      <c r="I758" s="203">
        <v>11.32</v>
      </c>
      <c r="J758" s="203">
        <v>11.32</v>
      </c>
      <c r="K758" s="138">
        <f>J758/C758*100</f>
        <v>110.65493646138806</v>
      </c>
      <c r="L758" s="138">
        <f>J758/D758*100</f>
        <v>100.08841732979663</v>
      </c>
      <c r="M758" s="138">
        <f>J758/E758*100</f>
        <v>100.08841732979663</v>
      </c>
      <c r="N758" s="138">
        <f>J758/F758*100</f>
        <v>100.08841732979663</v>
      </c>
      <c r="O758" s="138">
        <f>J758/G758*100</f>
        <v>100.08841732979663</v>
      </c>
      <c r="P758" s="138">
        <f t="shared" si="154"/>
        <v>100.08841732979663</v>
      </c>
      <c r="Q758" s="138">
        <f t="shared" si="155"/>
        <v>100</v>
      </c>
    </row>
    <row r="759" spans="1:17" ht="17.25" customHeight="1">
      <c r="A759" s="222"/>
      <c r="B759" s="218" t="s">
        <v>226</v>
      </c>
      <c r="C759" s="12">
        <v>10.26</v>
      </c>
      <c r="D759" s="12">
        <v>11.33</v>
      </c>
      <c r="E759" s="12">
        <v>11.33</v>
      </c>
      <c r="F759" s="12">
        <v>11.33</v>
      </c>
      <c r="G759" s="12">
        <v>11.33</v>
      </c>
      <c r="H759" s="12">
        <v>11.33</v>
      </c>
      <c r="I759" s="12">
        <v>11.34</v>
      </c>
      <c r="J759" s="12">
        <v>11.34</v>
      </c>
      <c r="K759" s="138">
        <f>J759/C759*100</f>
        <v>110.5263157894737</v>
      </c>
      <c r="L759" s="138">
        <f>J759/D759*100</f>
        <v>100.08826125330978</v>
      </c>
      <c r="M759" s="138">
        <f>J759/E759*100</f>
        <v>100.08826125330978</v>
      </c>
      <c r="N759" s="138">
        <f>J759/F759*100</f>
        <v>100.08826125330978</v>
      </c>
      <c r="O759" s="138">
        <f>J759/G759*100</f>
        <v>100.08826125330978</v>
      </c>
      <c r="P759" s="138">
        <f t="shared" si="154"/>
        <v>100.08826125330978</v>
      </c>
      <c r="Q759" s="138">
        <f t="shared" si="155"/>
        <v>100</v>
      </c>
    </row>
    <row r="760" spans="1:17" ht="17.25" customHeight="1">
      <c r="B760" s="245"/>
      <c r="C760" s="198"/>
      <c r="D760" s="246">
        <v>50</v>
      </c>
      <c r="E760" s="246"/>
      <c r="F760" s="246"/>
      <c r="G760" s="246"/>
      <c r="H760" s="246"/>
      <c r="I760" s="246"/>
      <c r="J760" s="246"/>
      <c r="K760" s="198"/>
      <c r="L760" s="198"/>
      <c r="M760" s="198"/>
      <c r="N760" s="198"/>
      <c r="O760" s="198"/>
      <c r="P760" s="198"/>
      <c r="Q760" s="198"/>
    </row>
    <row r="761" spans="1:17" ht="27.75" customHeight="1">
      <c r="B761" s="205"/>
      <c r="C761" s="194" t="s">
        <v>227</v>
      </c>
      <c r="K761" s="206"/>
      <c r="L761" s="206"/>
      <c r="M761" s="206"/>
      <c r="N761" s="206"/>
      <c r="O761" s="206"/>
      <c r="P761" s="206"/>
      <c r="Q761" s="206"/>
    </row>
    <row r="762" spans="1:17" ht="17.25" customHeight="1">
      <c r="B762" s="205"/>
      <c r="C762" s="206" t="s">
        <v>277</v>
      </c>
    </row>
    <row r="763" spans="1:17" ht="10.5" customHeight="1">
      <c r="B763" s="205"/>
    </row>
    <row r="764" spans="1:17" ht="12" customHeight="1">
      <c r="A764" s="198"/>
      <c r="B764" s="207"/>
      <c r="K764" s="208"/>
      <c r="L764" s="208"/>
      <c r="M764" s="208"/>
      <c r="N764" s="208" t="s">
        <v>228</v>
      </c>
      <c r="O764" s="208"/>
      <c r="P764" s="208"/>
      <c r="Q764" s="208"/>
    </row>
    <row r="765" spans="1:17" ht="16.5" customHeight="1">
      <c r="A765" s="209"/>
      <c r="B765" s="210"/>
      <c r="C765" s="259" t="s">
        <v>241</v>
      </c>
      <c r="D765" s="259"/>
      <c r="E765" s="259"/>
      <c r="F765" s="259"/>
      <c r="G765" s="259"/>
      <c r="H765" s="259"/>
      <c r="I765" s="259"/>
      <c r="J765" s="259"/>
      <c r="K765" s="252" t="str">
        <f>K10</f>
        <v>03.05.2021 в % к</v>
      </c>
      <c r="L765" s="253"/>
      <c r="M765" s="253"/>
      <c r="N765" s="253"/>
      <c r="O765" s="253"/>
      <c r="P765" s="253"/>
      <c r="Q765" s="254"/>
    </row>
    <row r="766" spans="1:17" ht="14.25" customHeight="1">
      <c r="A766" s="211"/>
      <c r="B766" s="212"/>
      <c r="C766" s="255" t="s">
        <v>251</v>
      </c>
      <c r="D766" s="256"/>
      <c r="E766" s="257"/>
      <c r="F766" s="255" t="s">
        <v>250</v>
      </c>
      <c r="G766" s="256"/>
      <c r="H766" s="256"/>
      <c r="I766" s="256"/>
      <c r="J766" s="257"/>
      <c r="K766" s="255" t="s">
        <v>251</v>
      </c>
      <c r="L766" s="256"/>
      <c r="M766" s="257"/>
      <c r="N766" s="255" t="s">
        <v>250</v>
      </c>
      <c r="O766" s="256"/>
      <c r="P766" s="256"/>
      <c r="Q766" s="257"/>
    </row>
    <row r="767" spans="1:17" ht="17.25" customHeight="1">
      <c r="A767" s="213"/>
      <c r="B767" s="214"/>
      <c r="C767" s="11" t="s">
        <v>285</v>
      </c>
      <c r="D767" s="11" t="s">
        <v>247</v>
      </c>
      <c r="E767" s="11" t="s">
        <v>248</v>
      </c>
      <c r="F767" s="11" t="s">
        <v>249</v>
      </c>
      <c r="G767" s="11" t="s">
        <v>253</v>
      </c>
      <c r="H767" s="11" t="s">
        <v>255</v>
      </c>
      <c r="I767" s="11" t="s">
        <v>283</v>
      </c>
      <c r="J767" s="11">
        <f>J28</f>
        <v>9</v>
      </c>
      <c r="K767" s="11" t="str">
        <f t="shared" ref="K767:Q767" si="161">C767</f>
        <v>12.05</v>
      </c>
      <c r="L767" s="200" t="str">
        <f t="shared" si="161"/>
        <v>7.12</v>
      </c>
      <c r="M767" s="200" t="str">
        <f t="shared" si="161"/>
        <v>28.12</v>
      </c>
      <c r="N767" s="200" t="str">
        <f t="shared" si="161"/>
        <v>4.01</v>
      </c>
      <c r="O767" s="200" t="str">
        <f t="shared" si="161"/>
        <v>1.03</v>
      </c>
      <c r="P767" s="200" t="str">
        <f t="shared" si="161"/>
        <v>5.04</v>
      </c>
      <c r="Q767" s="200" t="str">
        <f t="shared" si="161"/>
        <v>3.05</v>
      </c>
    </row>
    <row r="768" spans="1:17" ht="17.25" customHeight="1">
      <c r="A768" s="215">
        <v>1</v>
      </c>
      <c r="B768" s="216" t="s">
        <v>202</v>
      </c>
      <c r="C768" s="12">
        <v>7</v>
      </c>
      <c r="D768" s="12">
        <v>3.6</v>
      </c>
      <c r="E768" s="12">
        <v>3.8</v>
      </c>
      <c r="F768" s="12">
        <v>3.5</v>
      </c>
      <c r="G768" s="12">
        <v>3.9</v>
      </c>
      <c r="H768" s="12">
        <v>4.2</v>
      </c>
      <c r="I768" s="12">
        <v>4.3499999999999996</v>
      </c>
      <c r="J768" s="12">
        <v>4.25</v>
      </c>
      <c r="K768" s="138">
        <f t="shared" ref="K768:K790" si="162">J768/C768*100</f>
        <v>60.714285714285708</v>
      </c>
      <c r="L768" s="138">
        <f t="shared" ref="L768:L792" si="163">J768/D768*100</f>
        <v>118.05555555555556</v>
      </c>
      <c r="M768" s="138">
        <f t="shared" ref="M768:M792" si="164">J768/E768*100</f>
        <v>111.8421052631579</v>
      </c>
      <c r="N768" s="138">
        <f t="shared" ref="N768:N792" si="165">J768/F768*100</f>
        <v>121.42857142857142</v>
      </c>
      <c r="O768" s="138">
        <f t="shared" ref="O768:O792" si="166">J768/G768*100</f>
        <v>108.97435897435899</v>
      </c>
      <c r="P768" s="138">
        <f>J768/H768*100</f>
        <v>101.19047619047619</v>
      </c>
      <c r="Q768" s="138">
        <f>J768/I768*100</f>
        <v>97.701149425287355</v>
      </c>
    </row>
    <row r="769" spans="1:17" ht="16.5" customHeight="1">
      <c r="A769" s="217">
        <v>2</v>
      </c>
      <c r="B769" s="218" t="s">
        <v>203</v>
      </c>
      <c r="C769" s="12">
        <v>2.5</v>
      </c>
      <c r="D769" s="12">
        <v>2.5</v>
      </c>
      <c r="E769" s="12">
        <v>3</v>
      </c>
      <c r="F769" s="12">
        <v>2.8</v>
      </c>
      <c r="G769" s="12">
        <v>2.75</v>
      </c>
      <c r="H769" s="12">
        <v>3</v>
      </c>
      <c r="I769" s="12">
        <v>3.15</v>
      </c>
      <c r="J769" s="12">
        <v>3.12</v>
      </c>
      <c r="K769" s="138">
        <f t="shared" si="162"/>
        <v>124.8</v>
      </c>
      <c r="L769" s="138">
        <f t="shared" si="163"/>
        <v>124.8</v>
      </c>
      <c r="M769" s="138">
        <f t="shared" si="164"/>
        <v>104</v>
      </c>
      <c r="N769" s="138">
        <f t="shared" si="165"/>
        <v>111.42857142857143</v>
      </c>
      <c r="O769" s="138">
        <f t="shared" si="166"/>
        <v>113.45454545454545</v>
      </c>
      <c r="P769" s="138">
        <f t="shared" ref="P769:P795" si="167">J769/H769*100</f>
        <v>104</v>
      </c>
      <c r="Q769" s="138">
        <f t="shared" ref="Q769:Q795" si="168">J769/I769*100</f>
        <v>99.047619047619051</v>
      </c>
    </row>
    <row r="770" spans="1:17" ht="17.25" customHeight="1">
      <c r="A770" s="219">
        <v>3</v>
      </c>
      <c r="B770" s="194" t="s">
        <v>245</v>
      </c>
      <c r="C770" s="12">
        <v>2.7</v>
      </c>
      <c r="D770" s="12">
        <v>2.65</v>
      </c>
      <c r="E770" s="12">
        <v>2.8</v>
      </c>
      <c r="F770" s="12">
        <v>2.6</v>
      </c>
      <c r="G770" s="12">
        <v>2.5</v>
      </c>
      <c r="H770" s="12">
        <v>2.7</v>
      </c>
      <c r="I770" s="12">
        <v>2.5</v>
      </c>
      <c r="J770" s="12">
        <v>2.5499999999999998</v>
      </c>
      <c r="K770" s="138">
        <f t="shared" si="162"/>
        <v>94.444444444444429</v>
      </c>
      <c r="L770" s="138">
        <f t="shared" si="163"/>
        <v>96.226415094339629</v>
      </c>
      <c r="M770" s="138">
        <f t="shared" si="164"/>
        <v>91.071428571428569</v>
      </c>
      <c r="N770" s="138">
        <f t="shared" si="165"/>
        <v>98.076923076923066</v>
      </c>
      <c r="O770" s="138">
        <f t="shared" si="166"/>
        <v>102</v>
      </c>
      <c r="P770" s="138">
        <f t="shared" si="167"/>
        <v>94.444444444444429</v>
      </c>
      <c r="Q770" s="138">
        <f t="shared" si="168"/>
        <v>102</v>
      </c>
    </row>
    <row r="771" spans="1:17" ht="16.5" customHeight="1">
      <c r="A771" s="217">
        <v>4</v>
      </c>
      <c r="B771" s="218" t="s">
        <v>204</v>
      </c>
      <c r="C771" s="12">
        <v>2.2999999999999998</v>
      </c>
      <c r="D771" s="12">
        <v>2.8</v>
      </c>
      <c r="E771" s="12">
        <v>2.7</v>
      </c>
      <c r="F771" s="12">
        <v>2.6</v>
      </c>
      <c r="G771" s="12">
        <v>2.4</v>
      </c>
      <c r="H771" s="12">
        <v>3.4</v>
      </c>
      <c r="I771" s="12">
        <v>5.5</v>
      </c>
      <c r="J771" s="12">
        <v>5.5</v>
      </c>
      <c r="K771" s="138">
        <f t="shared" si="162"/>
        <v>239.13043478260875</v>
      </c>
      <c r="L771" s="138">
        <f t="shared" si="163"/>
        <v>196.42857142857144</v>
      </c>
      <c r="M771" s="138">
        <f t="shared" si="164"/>
        <v>203.70370370370367</v>
      </c>
      <c r="N771" s="138">
        <f t="shared" si="165"/>
        <v>211.53846153846155</v>
      </c>
      <c r="O771" s="138">
        <f t="shared" si="166"/>
        <v>229.16666666666669</v>
      </c>
      <c r="P771" s="138">
        <f t="shared" si="167"/>
        <v>161.76470588235296</v>
      </c>
      <c r="Q771" s="138">
        <f t="shared" si="168"/>
        <v>100</v>
      </c>
    </row>
    <row r="772" spans="1:17" ht="16.5" customHeight="1">
      <c r="A772" s="217">
        <v>5</v>
      </c>
      <c r="B772" s="218" t="s">
        <v>205</v>
      </c>
      <c r="C772" s="12">
        <v>15</v>
      </c>
      <c r="D772" s="12">
        <v>12</v>
      </c>
      <c r="E772" s="12">
        <v>14.25</v>
      </c>
      <c r="F772" s="12">
        <v>13</v>
      </c>
      <c r="G772" s="12">
        <v>18.5</v>
      </c>
      <c r="H772" s="12">
        <v>21.5</v>
      </c>
      <c r="I772" s="12">
        <v>24</v>
      </c>
      <c r="J772" s="12">
        <v>20</v>
      </c>
      <c r="K772" s="138">
        <f t="shared" si="162"/>
        <v>133.33333333333331</v>
      </c>
      <c r="L772" s="138">
        <f t="shared" si="163"/>
        <v>166.66666666666669</v>
      </c>
      <c r="M772" s="138">
        <f t="shared" si="164"/>
        <v>140.35087719298244</v>
      </c>
      <c r="N772" s="138">
        <f t="shared" si="165"/>
        <v>153.84615384615387</v>
      </c>
      <c r="O772" s="138">
        <f t="shared" si="166"/>
        <v>108.10810810810811</v>
      </c>
      <c r="P772" s="138">
        <f t="shared" si="167"/>
        <v>93.023255813953483</v>
      </c>
      <c r="Q772" s="138">
        <f t="shared" si="168"/>
        <v>83.333333333333343</v>
      </c>
    </row>
    <row r="773" spans="1:17" ht="16.5" customHeight="1">
      <c r="A773" s="217">
        <v>6</v>
      </c>
      <c r="B773" s="218" t="s">
        <v>206</v>
      </c>
      <c r="C773" s="12">
        <v>8</v>
      </c>
      <c r="D773" s="12">
        <v>11</v>
      </c>
      <c r="E773" s="12">
        <v>12.25</v>
      </c>
      <c r="F773" s="12">
        <v>12</v>
      </c>
      <c r="G773" s="12">
        <v>17</v>
      </c>
      <c r="H773" s="12">
        <v>17.5</v>
      </c>
      <c r="I773" s="12">
        <v>12</v>
      </c>
      <c r="J773" s="12">
        <v>8</v>
      </c>
      <c r="K773" s="138">
        <f t="shared" si="162"/>
        <v>100</v>
      </c>
      <c r="L773" s="138">
        <f t="shared" si="163"/>
        <v>72.727272727272734</v>
      </c>
      <c r="M773" s="138">
        <f t="shared" si="164"/>
        <v>65.306122448979593</v>
      </c>
      <c r="N773" s="138">
        <f t="shared" si="165"/>
        <v>66.666666666666657</v>
      </c>
      <c r="O773" s="138">
        <f t="shared" si="166"/>
        <v>47.058823529411761</v>
      </c>
      <c r="P773" s="138">
        <f t="shared" si="167"/>
        <v>45.714285714285715</v>
      </c>
      <c r="Q773" s="138">
        <f t="shared" si="168"/>
        <v>66.666666666666657</v>
      </c>
    </row>
    <row r="774" spans="1:17" ht="16.5" customHeight="1">
      <c r="A774" s="217">
        <v>7</v>
      </c>
      <c r="B774" s="218" t="s">
        <v>207</v>
      </c>
      <c r="C774" s="12">
        <v>18</v>
      </c>
      <c r="D774" s="12">
        <v>5</v>
      </c>
      <c r="E774" s="12">
        <v>6</v>
      </c>
      <c r="F774" s="12">
        <v>5</v>
      </c>
      <c r="G774" s="12">
        <v>10</v>
      </c>
      <c r="H774" s="12">
        <v>14</v>
      </c>
      <c r="I774" s="12">
        <v>19</v>
      </c>
      <c r="J774" s="12">
        <v>24</v>
      </c>
      <c r="K774" s="138">
        <f t="shared" si="162"/>
        <v>133.33333333333331</v>
      </c>
      <c r="L774" s="138">
        <f t="shared" si="163"/>
        <v>480</v>
      </c>
      <c r="M774" s="138">
        <f t="shared" si="164"/>
        <v>400</v>
      </c>
      <c r="N774" s="138">
        <f t="shared" si="165"/>
        <v>480</v>
      </c>
      <c r="O774" s="138">
        <f t="shared" si="166"/>
        <v>240</v>
      </c>
      <c r="P774" s="138">
        <f t="shared" si="167"/>
        <v>171.42857142857142</v>
      </c>
      <c r="Q774" s="138">
        <f t="shared" si="168"/>
        <v>126.31578947368421</v>
      </c>
    </row>
    <row r="775" spans="1:17" ht="16.5" customHeight="1">
      <c r="A775" s="217">
        <v>8</v>
      </c>
      <c r="B775" s="218" t="s">
        <v>208</v>
      </c>
      <c r="C775" s="12">
        <v>13.8</v>
      </c>
      <c r="D775" s="12">
        <v>14</v>
      </c>
      <c r="E775" s="12">
        <v>14</v>
      </c>
      <c r="F775" s="12">
        <v>14</v>
      </c>
      <c r="G775" s="12">
        <v>14</v>
      </c>
      <c r="H775" s="12">
        <v>14</v>
      </c>
      <c r="I775" s="12">
        <v>14</v>
      </c>
      <c r="J775" s="12">
        <v>14</v>
      </c>
      <c r="K775" s="138">
        <f t="shared" si="162"/>
        <v>101.44927536231883</v>
      </c>
      <c r="L775" s="138">
        <f t="shared" si="163"/>
        <v>100</v>
      </c>
      <c r="M775" s="138">
        <f t="shared" si="164"/>
        <v>100</v>
      </c>
      <c r="N775" s="138">
        <f t="shared" si="165"/>
        <v>100</v>
      </c>
      <c r="O775" s="138">
        <f t="shared" si="166"/>
        <v>100</v>
      </c>
      <c r="P775" s="138">
        <f t="shared" si="167"/>
        <v>100</v>
      </c>
      <c r="Q775" s="138">
        <f t="shared" si="168"/>
        <v>100</v>
      </c>
    </row>
    <row r="776" spans="1:17" ht="17.25" customHeight="1">
      <c r="A776" s="217">
        <v>9</v>
      </c>
      <c r="B776" s="218" t="s">
        <v>209</v>
      </c>
      <c r="C776" s="12">
        <v>13</v>
      </c>
      <c r="D776" s="12">
        <v>17</v>
      </c>
      <c r="E776" s="12">
        <v>17</v>
      </c>
      <c r="F776" s="12">
        <v>17</v>
      </c>
      <c r="G776" s="12">
        <v>18</v>
      </c>
      <c r="H776" s="12">
        <v>19.5</v>
      </c>
      <c r="I776" s="12">
        <v>23</v>
      </c>
      <c r="J776" s="12">
        <v>23</v>
      </c>
      <c r="K776" s="138">
        <f t="shared" si="162"/>
        <v>176.92307692307691</v>
      </c>
      <c r="L776" s="138">
        <f t="shared" si="163"/>
        <v>135.29411764705884</v>
      </c>
      <c r="M776" s="138">
        <f t="shared" si="164"/>
        <v>135.29411764705884</v>
      </c>
      <c r="N776" s="138">
        <f t="shared" si="165"/>
        <v>135.29411764705884</v>
      </c>
      <c r="O776" s="138">
        <f t="shared" si="166"/>
        <v>127.77777777777777</v>
      </c>
      <c r="P776" s="138">
        <f t="shared" si="167"/>
        <v>117.94871794871796</v>
      </c>
      <c r="Q776" s="138">
        <f t="shared" si="168"/>
        <v>100</v>
      </c>
    </row>
    <row r="777" spans="1:17" ht="17.25" customHeight="1">
      <c r="A777" s="217">
        <v>10</v>
      </c>
      <c r="B777" s="218" t="s">
        <v>210</v>
      </c>
      <c r="C777" s="12">
        <v>46</v>
      </c>
      <c r="D777" s="12">
        <v>48</v>
      </c>
      <c r="E777" s="12">
        <v>48</v>
      </c>
      <c r="F777" s="12">
        <v>48</v>
      </c>
      <c r="G777" s="12">
        <v>50</v>
      </c>
      <c r="H777" s="12">
        <v>50</v>
      </c>
      <c r="I777" s="12">
        <v>50</v>
      </c>
      <c r="J777" s="12">
        <v>55</v>
      </c>
      <c r="K777" s="138">
        <f t="shared" si="162"/>
        <v>119.56521739130434</v>
      </c>
      <c r="L777" s="138">
        <f t="shared" si="163"/>
        <v>114.58333333333333</v>
      </c>
      <c r="M777" s="138">
        <f t="shared" si="164"/>
        <v>114.58333333333333</v>
      </c>
      <c r="N777" s="138">
        <f t="shared" si="165"/>
        <v>114.58333333333333</v>
      </c>
      <c r="O777" s="138">
        <f t="shared" si="166"/>
        <v>110.00000000000001</v>
      </c>
      <c r="P777" s="138">
        <f t="shared" si="167"/>
        <v>110.00000000000001</v>
      </c>
      <c r="Q777" s="138">
        <f t="shared" si="168"/>
        <v>110.00000000000001</v>
      </c>
    </row>
    <row r="778" spans="1:17" ht="17.25" customHeight="1">
      <c r="A778" s="217">
        <v>11</v>
      </c>
      <c r="B778" s="218" t="s">
        <v>211</v>
      </c>
      <c r="C778" s="12">
        <v>46</v>
      </c>
      <c r="D778" s="12">
        <v>50</v>
      </c>
      <c r="E778" s="12">
        <v>50</v>
      </c>
      <c r="F778" s="12">
        <v>50</v>
      </c>
      <c r="G778" s="12">
        <v>52</v>
      </c>
      <c r="H778" s="12">
        <v>52</v>
      </c>
      <c r="I778" s="12">
        <v>52</v>
      </c>
      <c r="J778" s="12">
        <v>57</v>
      </c>
      <c r="K778" s="138">
        <f t="shared" si="162"/>
        <v>123.91304347826086</v>
      </c>
      <c r="L778" s="138">
        <f t="shared" si="163"/>
        <v>113.99999999999999</v>
      </c>
      <c r="M778" s="138">
        <f t="shared" si="164"/>
        <v>113.99999999999999</v>
      </c>
      <c r="N778" s="138">
        <f t="shared" si="165"/>
        <v>113.99999999999999</v>
      </c>
      <c r="O778" s="138">
        <f t="shared" si="166"/>
        <v>109.61538461538463</v>
      </c>
      <c r="P778" s="138">
        <f t="shared" si="167"/>
        <v>109.61538461538463</v>
      </c>
      <c r="Q778" s="138">
        <f t="shared" si="168"/>
        <v>109.61538461538463</v>
      </c>
    </row>
    <row r="779" spans="1:17" ht="16.5" customHeight="1">
      <c r="A779" s="217">
        <v>12</v>
      </c>
      <c r="B779" s="218" t="s">
        <v>212</v>
      </c>
      <c r="C779" s="12">
        <v>4</v>
      </c>
      <c r="D779" s="12">
        <v>4</v>
      </c>
      <c r="E779" s="12">
        <v>4</v>
      </c>
      <c r="F779" s="12">
        <v>4</v>
      </c>
      <c r="G779" s="12">
        <v>4</v>
      </c>
      <c r="H779" s="12">
        <v>4</v>
      </c>
      <c r="I779" s="12">
        <v>4</v>
      </c>
      <c r="J779" s="12">
        <v>4</v>
      </c>
      <c r="K779" s="138">
        <f t="shared" si="162"/>
        <v>100</v>
      </c>
      <c r="L779" s="138">
        <f t="shared" si="163"/>
        <v>100</v>
      </c>
      <c r="M779" s="138">
        <f t="shared" si="164"/>
        <v>100</v>
      </c>
      <c r="N779" s="138">
        <f t="shared" si="165"/>
        <v>100</v>
      </c>
      <c r="O779" s="138">
        <f t="shared" si="166"/>
        <v>100</v>
      </c>
      <c r="P779" s="138">
        <f t="shared" si="167"/>
        <v>100</v>
      </c>
      <c r="Q779" s="138">
        <f t="shared" si="168"/>
        <v>100</v>
      </c>
    </row>
    <row r="780" spans="1:17" ht="17.25" customHeight="1">
      <c r="A780" s="217">
        <v>13</v>
      </c>
      <c r="B780" s="218" t="s">
        <v>213</v>
      </c>
      <c r="C780" s="12">
        <v>10</v>
      </c>
      <c r="D780" s="12">
        <v>11.5</v>
      </c>
      <c r="E780" s="12">
        <v>12</v>
      </c>
      <c r="F780" s="12">
        <v>12</v>
      </c>
      <c r="G780" s="12">
        <v>11.5</v>
      </c>
      <c r="H780" s="12">
        <v>10.8</v>
      </c>
      <c r="I780" s="12">
        <v>12</v>
      </c>
      <c r="J780" s="12">
        <v>12</v>
      </c>
      <c r="K780" s="138">
        <f t="shared" si="162"/>
        <v>120</v>
      </c>
      <c r="L780" s="138">
        <f t="shared" si="163"/>
        <v>104.34782608695652</v>
      </c>
      <c r="M780" s="138">
        <f t="shared" si="164"/>
        <v>100</v>
      </c>
      <c r="N780" s="138">
        <f t="shared" si="165"/>
        <v>100</v>
      </c>
      <c r="O780" s="138">
        <f t="shared" si="166"/>
        <v>104.34782608695652</v>
      </c>
      <c r="P780" s="138">
        <f t="shared" si="167"/>
        <v>111.1111111111111</v>
      </c>
      <c r="Q780" s="138">
        <f t="shared" si="168"/>
        <v>100</v>
      </c>
    </row>
    <row r="781" spans="1:17" ht="16.5" customHeight="1">
      <c r="A781" s="217">
        <v>14</v>
      </c>
      <c r="B781" s="218" t="s">
        <v>214</v>
      </c>
      <c r="C781" s="12">
        <v>7</v>
      </c>
      <c r="D781" s="12">
        <v>9.5</v>
      </c>
      <c r="E781" s="12">
        <v>10.5</v>
      </c>
      <c r="F781" s="12">
        <v>10</v>
      </c>
      <c r="G781" s="12">
        <v>9.5</v>
      </c>
      <c r="H781" s="12">
        <v>10</v>
      </c>
      <c r="I781" s="12">
        <v>10</v>
      </c>
      <c r="J781" s="12">
        <v>10</v>
      </c>
      <c r="K781" s="138">
        <f t="shared" si="162"/>
        <v>142.85714285714286</v>
      </c>
      <c r="L781" s="138">
        <f t="shared" si="163"/>
        <v>105.26315789473684</v>
      </c>
      <c r="M781" s="138">
        <f t="shared" si="164"/>
        <v>95.238095238095227</v>
      </c>
      <c r="N781" s="138">
        <f t="shared" si="165"/>
        <v>100</v>
      </c>
      <c r="O781" s="138">
        <f t="shared" si="166"/>
        <v>105.26315789473684</v>
      </c>
      <c r="P781" s="138">
        <f t="shared" si="167"/>
        <v>100</v>
      </c>
      <c r="Q781" s="138">
        <f t="shared" si="168"/>
        <v>100</v>
      </c>
    </row>
    <row r="782" spans="1:17" ht="18" customHeight="1">
      <c r="A782" s="220">
        <v>15</v>
      </c>
      <c r="B782" s="218" t="s">
        <v>215</v>
      </c>
      <c r="C782" s="12">
        <v>43</v>
      </c>
      <c r="D782" s="12">
        <v>50</v>
      </c>
      <c r="E782" s="12">
        <v>50</v>
      </c>
      <c r="F782" s="12">
        <v>50</v>
      </c>
      <c r="G782" s="12">
        <v>51</v>
      </c>
      <c r="H782" s="12">
        <v>51</v>
      </c>
      <c r="I782" s="12">
        <v>53</v>
      </c>
      <c r="J782" s="12">
        <v>53</v>
      </c>
      <c r="K782" s="138">
        <f t="shared" si="162"/>
        <v>123.25581395348837</v>
      </c>
      <c r="L782" s="138">
        <f t="shared" si="163"/>
        <v>106</v>
      </c>
      <c r="M782" s="138">
        <f t="shared" si="164"/>
        <v>106</v>
      </c>
      <c r="N782" s="138">
        <f t="shared" si="165"/>
        <v>106</v>
      </c>
      <c r="O782" s="138">
        <f t="shared" si="166"/>
        <v>103.92156862745099</v>
      </c>
      <c r="P782" s="138">
        <f t="shared" si="167"/>
        <v>103.92156862745099</v>
      </c>
      <c r="Q782" s="138">
        <f t="shared" si="168"/>
        <v>100</v>
      </c>
    </row>
    <row r="783" spans="1:17" ht="17.25" customHeight="1">
      <c r="A783" s="220">
        <v>16</v>
      </c>
      <c r="B783" s="218" t="s">
        <v>216</v>
      </c>
      <c r="C783" s="12">
        <v>45</v>
      </c>
      <c r="D783" s="12">
        <v>51</v>
      </c>
      <c r="E783" s="12">
        <v>52</v>
      </c>
      <c r="F783" s="12">
        <v>51</v>
      </c>
      <c r="G783" s="12">
        <v>52</v>
      </c>
      <c r="H783" s="12">
        <v>52</v>
      </c>
      <c r="I783" s="12">
        <v>55</v>
      </c>
      <c r="J783" s="12">
        <v>55</v>
      </c>
      <c r="K783" s="138">
        <f t="shared" si="162"/>
        <v>122.22222222222223</v>
      </c>
      <c r="L783" s="138">
        <f t="shared" si="163"/>
        <v>107.84313725490196</v>
      </c>
      <c r="M783" s="138">
        <f t="shared" si="164"/>
        <v>105.76923076923077</v>
      </c>
      <c r="N783" s="138">
        <f t="shared" si="165"/>
        <v>107.84313725490196</v>
      </c>
      <c r="O783" s="138">
        <f t="shared" si="166"/>
        <v>105.76923076923077</v>
      </c>
      <c r="P783" s="138">
        <f t="shared" si="167"/>
        <v>105.76923076923077</v>
      </c>
      <c r="Q783" s="138">
        <f t="shared" si="168"/>
        <v>100</v>
      </c>
    </row>
    <row r="784" spans="1:17" ht="17.25" customHeight="1">
      <c r="A784" s="220">
        <v>17</v>
      </c>
      <c r="B784" s="218" t="s">
        <v>217</v>
      </c>
      <c r="C784" s="12">
        <v>5.35</v>
      </c>
      <c r="D784" s="12">
        <v>5.5</v>
      </c>
      <c r="E784" s="12">
        <v>5.3</v>
      </c>
      <c r="F784" s="12">
        <v>5.25</v>
      </c>
      <c r="G784" s="12">
        <v>5.2</v>
      </c>
      <c r="H784" s="12">
        <v>5.18</v>
      </c>
      <c r="I784" s="12">
        <v>5.22</v>
      </c>
      <c r="J784" s="12">
        <v>5.2</v>
      </c>
      <c r="K784" s="138">
        <f t="shared" si="162"/>
        <v>97.196261682243005</v>
      </c>
      <c r="L784" s="138">
        <f t="shared" si="163"/>
        <v>94.545454545454547</v>
      </c>
      <c r="M784" s="138">
        <f t="shared" si="164"/>
        <v>98.113207547169822</v>
      </c>
      <c r="N784" s="138">
        <f t="shared" si="165"/>
        <v>99.047619047619051</v>
      </c>
      <c r="O784" s="138">
        <f t="shared" si="166"/>
        <v>100</v>
      </c>
      <c r="P784" s="138">
        <f t="shared" si="167"/>
        <v>100.38610038610038</v>
      </c>
      <c r="Q784" s="138">
        <f t="shared" si="168"/>
        <v>99.616858237547902</v>
      </c>
    </row>
    <row r="785" spans="1:17" ht="17.25" customHeight="1">
      <c r="A785" s="220">
        <v>18</v>
      </c>
      <c r="B785" s="218" t="s">
        <v>218</v>
      </c>
      <c r="C785" s="12">
        <v>4.68</v>
      </c>
      <c r="D785" s="12">
        <v>4.9000000000000004</v>
      </c>
      <c r="E785" s="12">
        <v>4.5999999999999996</v>
      </c>
      <c r="F785" s="12">
        <v>4.5</v>
      </c>
      <c r="G785" s="12">
        <v>4.7</v>
      </c>
      <c r="H785" s="12">
        <v>4.7</v>
      </c>
      <c r="I785" s="12">
        <v>4.6500000000000004</v>
      </c>
      <c r="J785" s="12">
        <v>4.6500000000000004</v>
      </c>
      <c r="K785" s="138">
        <f t="shared" si="162"/>
        <v>99.358974358974379</v>
      </c>
      <c r="L785" s="138">
        <f t="shared" si="163"/>
        <v>94.897959183673478</v>
      </c>
      <c r="M785" s="138">
        <f t="shared" si="164"/>
        <v>101.08695652173914</v>
      </c>
      <c r="N785" s="138">
        <f t="shared" si="165"/>
        <v>103.33333333333334</v>
      </c>
      <c r="O785" s="138">
        <f t="shared" si="166"/>
        <v>98.936170212765958</v>
      </c>
      <c r="P785" s="138">
        <f t="shared" si="167"/>
        <v>98.936170212765958</v>
      </c>
      <c r="Q785" s="138">
        <f t="shared" si="168"/>
        <v>100</v>
      </c>
    </row>
    <row r="786" spans="1:17" ht="17.25" customHeight="1">
      <c r="A786" s="220">
        <v>19</v>
      </c>
      <c r="B786" s="218" t="s">
        <v>219</v>
      </c>
      <c r="C786" s="12">
        <v>17</v>
      </c>
      <c r="D786" s="12">
        <v>16</v>
      </c>
      <c r="E786" s="12">
        <v>17</v>
      </c>
      <c r="F786" s="12">
        <v>17</v>
      </c>
      <c r="G786" s="12">
        <v>17</v>
      </c>
      <c r="H786" s="12">
        <v>17.399999999999999</v>
      </c>
      <c r="I786" s="12">
        <v>17</v>
      </c>
      <c r="J786" s="12">
        <v>17</v>
      </c>
      <c r="K786" s="138">
        <f t="shared" si="162"/>
        <v>100</v>
      </c>
      <c r="L786" s="138">
        <f t="shared" si="163"/>
        <v>106.25</v>
      </c>
      <c r="M786" s="138">
        <f t="shared" si="164"/>
        <v>100</v>
      </c>
      <c r="N786" s="138">
        <f t="shared" si="165"/>
        <v>100</v>
      </c>
      <c r="O786" s="138">
        <f t="shared" si="166"/>
        <v>100</v>
      </c>
      <c r="P786" s="138">
        <f t="shared" si="167"/>
        <v>97.701149425287355</v>
      </c>
      <c r="Q786" s="138">
        <f t="shared" si="168"/>
        <v>100</v>
      </c>
    </row>
    <row r="787" spans="1:17" ht="17.25" customHeight="1">
      <c r="A787" s="220">
        <v>20</v>
      </c>
      <c r="B787" s="218" t="s">
        <v>220</v>
      </c>
      <c r="C787" s="12">
        <v>14</v>
      </c>
      <c r="D787" s="12">
        <v>15</v>
      </c>
      <c r="E787" s="12">
        <v>15</v>
      </c>
      <c r="F787" s="12">
        <v>15</v>
      </c>
      <c r="G787" s="12">
        <v>15</v>
      </c>
      <c r="H787" s="12">
        <v>16</v>
      </c>
      <c r="I787" s="12">
        <v>17.5</v>
      </c>
      <c r="J787" s="12">
        <v>17.5</v>
      </c>
      <c r="K787" s="138">
        <f t="shared" si="162"/>
        <v>125</v>
      </c>
      <c r="L787" s="138">
        <f t="shared" si="163"/>
        <v>116.66666666666667</v>
      </c>
      <c r="M787" s="138">
        <f t="shared" si="164"/>
        <v>116.66666666666667</v>
      </c>
      <c r="N787" s="138">
        <f t="shared" si="165"/>
        <v>116.66666666666667</v>
      </c>
      <c r="O787" s="138">
        <f t="shared" si="166"/>
        <v>116.66666666666667</v>
      </c>
      <c r="P787" s="138">
        <f t="shared" si="167"/>
        <v>109.375</v>
      </c>
      <c r="Q787" s="138">
        <f t="shared" si="168"/>
        <v>100</v>
      </c>
    </row>
    <row r="788" spans="1:17" ht="16.5" customHeight="1">
      <c r="A788" s="220">
        <v>21</v>
      </c>
      <c r="B788" s="218" t="s">
        <v>221</v>
      </c>
      <c r="C788" s="12">
        <v>15</v>
      </c>
      <c r="D788" s="12">
        <v>17</v>
      </c>
      <c r="E788" s="12">
        <v>17</v>
      </c>
      <c r="F788" s="12">
        <v>17</v>
      </c>
      <c r="G788" s="12">
        <v>17</v>
      </c>
      <c r="H788" s="12">
        <v>17.8</v>
      </c>
      <c r="I788" s="12">
        <v>17.5</v>
      </c>
      <c r="J788" s="12">
        <v>17.5</v>
      </c>
      <c r="K788" s="138">
        <f t="shared" si="162"/>
        <v>116.66666666666667</v>
      </c>
      <c r="L788" s="138">
        <f t="shared" si="163"/>
        <v>102.94117647058823</v>
      </c>
      <c r="M788" s="138">
        <f t="shared" si="164"/>
        <v>102.94117647058823</v>
      </c>
      <c r="N788" s="138">
        <f t="shared" si="165"/>
        <v>102.94117647058823</v>
      </c>
      <c r="O788" s="138">
        <f t="shared" si="166"/>
        <v>102.94117647058823</v>
      </c>
      <c r="P788" s="138">
        <f t="shared" si="167"/>
        <v>98.31460674157303</v>
      </c>
      <c r="Q788" s="138">
        <f t="shared" si="168"/>
        <v>100</v>
      </c>
    </row>
    <row r="789" spans="1:17" ht="31.5">
      <c r="A789" s="220">
        <v>22</v>
      </c>
      <c r="B789" s="221" t="s">
        <v>222</v>
      </c>
      <c r="C789" s="12">
        <v>5</v>
      </c>
      <c r="D789" s="12">
        <v>5</v>
      </c>
      <c r="E789" s="12">
        <v>5</v>
      </c>
      <c r="F789" s="12">
        <v>5</v>
      </c>
      <c r="G789" s="12">
        <v>5</v>
      </c>
      <c r="H789" s="12">
        <v>5</v>
      </c>
      <c r="I789" s="12">
        <v>5</v>
      </c>
      <c r="J789" s="12">
        <v>5</v>
      </c>
      <c r="K789" s="138">
        <f t="shared" si="162"/>
        <v>100</v>
      </c>
      <c r="L789" s="138">
        <f t="shared" si="163"/>
        <v>100</v>
      </c>
      <c r="M789" s="138">
        <f t="shared" si="164"/>
        <v>100</v>
      </c>
      <c r="N789" s="138">
        <f t="shared" si="165"/>
        <v>100</v>
      </c>
      <c r="O789" s="138">
        <f t="shared" si="166"/>
        <v>100</v>
      </c>
      <c r="P789" s="138">
        <f t="shared" si="167"/>
        <v>100</v>
      </c>
      <c r="Q789" s="138">
        <f t="shared" si="168"/>
        <v>100</v>
      </c>
    </row>
    <row r="790" spans="1:17" ht="17.25" customHeight="1">
      <c r="A790" s="220">
        <v>23</v>
      </c>
      <c r="B790" s="218" t="s">
        <v>223</v>
      </c>
      <c r="C790" s="12">
        <v>38</v>
      </c>
      <c r="D790" s="12">
        <v>41</v>
      </c>
      <c r="E790" s="12">
        <v>41</v>
      </c>
      <c r="F790" s="12">
        <v>41</v>
      </c>
      <c r="G790" s="12">
        <v>41</v>
      </c>
      <c r="H790" s="12">
        <v>41</v>
      </c>
      <c r="I790" s="12">
        <v>41</v>
      </c>
      <c r="J790" s="12">
        <v>41</v>
      </c>
      <c r="K790" s="138">
        <f t="shared" si="162"/>
        <v>107.89473684210526</v>
      </c>
      <c r="L790" s="138">
        <f t="shared" si="163"/>
        <v>100</v>
      </c>
      <c r="M790" s="138">
        <f t="shared" si="164"/>
        <v>100</v>
      </c>
      <c r="N790" s="138">
        <f t="shared" si="165"/>
        <v>100</v>
      </c>
      <c r="O790" s="138">
        <f t="shared" si="166"/>
        <v>100</v>
      </c>
      <c r="P790" s="138">
        <f t="shared" si="167"/>
        <v>100</v>
      </c>
      <c r="Q790" s="138">
        <f t="shared" si="168"/>
        <v>100</v>
      </c>
    </row>
    <row r="791" spans="1:17" ht="17.25" customHeight="1">
      <c r="A791" s="220">
        <v>24</v>
      </c>
      <c r="B791" s="218" t="s">
        <v>254</v>
      </c>
      <c r="C791" s="12"/>
      <c r="D791" s="12">
        <v>5.5</v>
      </c>
      <c r="E791" s="12">
        <v>5.5</v>
      </c>
      <c r="F791" s="12">
        <v>5.5</v>
      </c>
      <c r="G791" s="12">
        <v>5</v>
      </c>
      <c r="H791" s="12">
        <v>5.5</v>
      </c>
      <c r="I791" s="12">
        <v>5.5</v>
      </c>
      <c r="J791" s="12">
        <v>5.5</v>
      </c>
      <c r="K791" s="138"/>
      <c r="L791" s="138">
        <f t="shared" si="163"/>
        <v>100</v>
      </c>
      <c r="M791" s="138">
        <f t="shared" si="164"/>
        <v>100</v>
      </c>
      <c r="N791" s="138">
        <f t="shared" si="165"/>
        <v>100</v>
      </c>
      <c r="O791" s="138">
        <f t="shared" si="166"/>
        <v>110.00000000000001</v>
      </c>
      <c r="P791" s="138">
        <f t="shared" si="167"/>
        <v>100</v>
      </c>
      <c r="Q791" s="138">
        <f t="shared" si="168"/>
        <v>100</v>
      </c>
    </row>
    <row r="792" spans="1:17" ht="17.25" customHeight="1">
      <c r="A792" s="220">
        <v>25</v>
      </c>
      <c r="B792" s="218" t="s">
        <v>10</v>
      </c>
      <c r="C792" s="12">
        <v>7.75</v>
      </c>
      <c r="D792" s="12">
        <v>7</v>
      </c>
      <c r="E792" s="12">
        <v>7</v>
      </c>
      <c r="F792" s="12">
        <v>7.5</v>
      </c>
      <c r="G792" s="12">
        <v>8</v>
      </c>
      <c r="H792" s="12">
        <v>10</v>
      </c>
      <c r="I792" s="12">
        <v>10</v>
      </c>
      <c r="J792" s="12">
        <v>10</v>
      </c>
      <c r="K792" s="138">
        <f>J792/C792*100</f>
        <v>129.03225806451613</v>
      </c>
      <c r="L792" s="138">
        <f t="shared" si="163"/>
        <v>142.85714285714286</v>
      </c>
      <c r="M792" s="138">
        <f t="shared" si="164"/>
        <v>142.85714285714286</v>
      </c>
      <c r="N792" s="138">
        <f t="shared" si="165"/>
        <v>133.33333333333331</v>
      </c>
      <c r="O792" s="138">
        <f t="shared" si="166"/>
        <v>125</v>
      </c>
      <c r="P792" s="138">
        <f t="shared" si="167"/>
        <v>100</v>
      </c>
      <c r="Q792" s="138">
        <f t="shared" si="168"/>
        <v>100</v>
      </c>
    </row>
    <row r="793" spans="1:17" ht="48" customHeight="1">
      <c r="A793" s="222"/>
      <c r="B793" s="221" t="s">
        <v>224</v>
      </c>
      <c r="C793" s="12"/>
      <c r="D793" s="12"/>
      <c r="E793" s="12"/>
      <c r="F793" s="12"/>
      <c r="G793" s="12"/>
      <c r="H793" s="12"/>
      <c r="I793" s="12"/>
      <c r="J793" s="12"/>
      <c r="K793" s="138"/>
      <c r="L793" s="138"/>
      <c r="M793" s="138"/>
      <c r="N793" s="138"/>
      <c r="O793" s="138"/>
      <c r="P793" s="138"/>
      <c r="Q793" s="138"/>
    </row>
    <row r="794" spans="1:17" ht="17.25" customHeight="1">
      <c r="A794" s="222"/>
      <c r="B794" s="218" t="s">
        <v>225</v>
      </c>
      <c r="C794" s="203">
        <v>10.25</v>
      </c>
      <c r="D794" s="203">
        <v>11.31</v>
      </c>
      <c r="E794" s="203">
        <v>11.31</v>
      </c>
      <c r="F794" s="203">
        <v>11.31</v>
      </c>
      <c r="G794" s="203">
        <v>11.31</v>
      </c>
      <c r="H794" s="203">
        <v>11.31</v>
      </c>
      <c r="I794" s="203">
        <v>11.32</v>
      </c>
      <c r="J794" s="203">
        <v>11.32</v>
      </c>
      <c r="K794" s="138">
        <f>J794/C794*100</f>
        <v>110.43902439024392</v>
      </c>
      <c r="L794" s="138">
        <f>J794/D794*100</f>
        <v>100.08841732979663</v>
      </c>
      <c r="M794" s="138">
        <f>J794/E794*100</f>
        <v>100.08841732979663</v>
      </c>
      <c r="N794" s="138">
        <f>J794/F794*100</f>
        <v>100.08841732979663</v>
      </c>
      <c r="O794" s="138">
        <f>J794/G794*100</f>
        <v>100.08841732979663</v>
      </c>
      <c r="P794" s="138">
        <f t="shared" si="167"/>
        <v>100.08841732979663</v>
      </c>
      <c r="Q794" s="138">
        <f t="shared" si="168"/>
        <v>100</v>
      </c>
    </row>
    <row r="795" spans="1:17" ht="17.25" customHeight="1">
      <c r="A795" s="222"/>
      <c r="B795" s="218" t="s">
        <v>226</v>
      </c>
      <c r="C795" s="12">
        <v>10.27</v>
      </c>
      <c r="D795" s="12">
        <v>11.33</v>
      </c>
      <c r="E795" s="12">
        <v>11.33</v>
      </c>
      <c r="F795" s="12">
        <v>11.33</v>
      </c>
      <c r="G795" s="12">
        <v>11.33</v>
      </c>
      <c r="H795" s="12">
        <v>11.33</v>
      </c>
      <c r="I795" s="12">
        <v>11.34</v>
      </c>
      <c r="J795" s="12">
        <v>11.34</v>
      </c>
      <c r="K795" s="138">
        <f>J795/C795*100</f>
        <v>110.41869522882182</v>
      </c>
      <c r="L795" s="138">
        <f>J795/D795*100</f>
        <v>100.08826125330978</v>
      </c>
      <c r="M795" s="138">
        <f>J795/E795*100</f>
        <v>100.08826125330978</v>
      </c>
      <c r="N795" s="138">
        <f>J795/F795*100</f>
        <v>100.08826125330978</v>
      </c>
      <c r="O795" s="138">
        <f>J795/G795*100</f>
        <v>100.08826125330978</v>
      </c>
      <c r="P795" s="138">
        <f t="shared" si="167"/>
        <v>100.08826125330978</v>
      </c>
      <c r="Q795" s="138">
        <f t="shared" si="168"/>
        <v>100</v>
      </c>
    </row>
    <row r="796" spans="1:17" ht="12" customHeight="1">
      <c r="B796" s="245"/>
      <c r="C796" s="198"/>
      <c r="D796" s="246"/>
      <c r="E796" s="246"/>
      <c r="F796" s="246"/>
      <c r="G796" s="246"/>
      <c r="H796" s="246"/>
      <c r="I796" s="246"/>
      <c r="J796" s="246"/>
      <c r="K796" s="198"/>
      <c r="L796" s="198"/>
      <c r="M796" s="198"/>
      <c r="N796" s="198"/>
      <c r="O796" s="198"/>
      <c r="P796" s="198"/>
      <c r="Q796" s="198"/>
    </row>
    <row r="797" spans="1:17" ht="12" customHeight="1">
      <c r="B797" s="245"/>
      <c r="C797" s="198"/>
      <c r="D797" s="246"/>
      <c r="E797" s="246"/>
      <c r="F797" s="246"/>
      <c r="G797" s="246"/>
      <c r="H797" s="246"/>
      <c r="I797" s="246"/>
      <c r="J797" s="246"/>
      <c r="K797" s="198"/>
      <c r="L797" s="198"/>
      <c r="M797" s="198"/>
      <c r="N797" s="198"/>
      <c r="O797" s="198"/>
      <c r="P797" s="198"/>
      <c r="Q797" s="198"/>
    </row>
    <row r="798" spans="1:17" ht="21.75" customHeight="1">
      <c r="B798" s="205"/>
      <c r="C798" s="194" t="s">
        <v>227</v>
      </c>
      <c r="K798" s="206"/>
      <c r="L798" s="206"/>
      <c r="M798" s="206"/>
      <c r="N798" s="206"/>
      <c r="O798" s="206"/>
      <c r="P798" s="206"/>
      <c r="Q798" s="206"/>
    </row>
    <row r="799" spans="1:17" ht="15.75" customHeight="1">
      <c r="B799" s="205"/>
      <c r="C799" s="206" t="s">
        <v>278</v>
      </c>
    </row>
    <row r="800" spans="1:17" ht="12" customHeight="1">
      <c r="A800" s="198"/>
      <c r="B800" s="207"/>
      <c r="K800" s="208"/>
      <c r="L800" s="208"/>
      <c r="M800" s="208"/>
      <c r="N800" s="208" t="s">
        <v>228</v>
      </c>
      <c r="O800" s="208"/>
      <c r="P800" s="208"/>
      <c r="Q800" s="208"/>
    </row>
    <row r="801" spans="1:17" ht="14.25" customHeight="1">
      <c r="A801" s="209"/>
      <c r="B801" s="210"/>
      <c r="C801" s="258" t="s">
        <v>244</v>
      </c>
      <c r="D801" s="259"/>
      <c r="E801" s="259"/>
      <c r="F801" s="259"/>
      <c r="G801" s="259"/>
      <c r="H801" s="259"/>
      <c r="I801" s="259"/>
      <c r="J801" s="259"/>
      <c r="K801" s="252" t="str">
        <f>K10</f>
        <v>03.05.2021 в % к</v>
      </c>
      <c r="L801" s="253"/>
      <c r="M801" s="253"/>
      <c r="N801" s="253"/>
      <c r="O801" s="253"/>
      <c r="P801" s="253"/>
      <c r="Q801" s="253"/>
    </row>
    <row r="802" spans="1:17" ht="14.25" customHeight="1">
      <c r="A802" s="211"/>
      <c r="B802" s="212"/>
      <c r="C802" s="255" t="s">
        <v>251</v>
      </c>
      <c r="D802" s="256"/>
      <c r="E802" s="257"/>
      <c r="F802" s="255" t="s">
        <v>250</v>
      </c>
      <c r="G802" s="256"/>
      <c r="H802" s="256"/>
      <c r="I802" s="256"/>
      <c r="J802" s="257"/>
      <c r="K802" s="255" t="s">
        <v>251</v>
      </c>
      <c r="L802" s="256"/>
      <c r="M802" s="257"/>
      <c r="N802" s="255" t="s">
        <v>250</v>
      </c>
      <c r="O802" s="256"/>
      <c r="P802" s="256"/>
      <c r="Q802" s="257"/>
    </row>
    <row r="803" spans="1:17" ht="14.25" customHeight="1">
      <c r="A803" s="213"/>
      <c r="B803" s="214"/>
      <c r="C803" s="11" t="s">
        <v>285</v>
      </c>
      <c r="D803" s="11" t="s">
        <v>247</v>
      </c>
      <c r="E803" s="11" t="s">
        <v>248</v>
      </c>
      <c r="F803" s="11" t="s">
        <v>249</v>
      </c>
      <c r="G803" s="11" t="s">
        <v>253</v>
      </c>
      <c r="H803" s="11" t="s">
        <v>255</v>
      </c>
      <c r="I803" s="11" t="s">
        <v>283</v>
      </c>
      <c r="J803" s="11">
        <f>J30</f>
        <v>50.35</v>
      </c>
      <c r="K803" s="11" t="str">
        <f t="shared" ref="K803:Q803" si="169">C803</f>
        <v>12.05</v>
      </c>
      <c r="L803" s="200" t="str">
        <f t="shared" si="169"/>
        <v>7.12</v>
      </c>
      <c r="M803" s="200" t="str">
        <f t="shared" si="169"/>
        <v>28.12</v>
      </c>
      <c r="N803" s="200" t="str">
        <f t="shared" si="169"/>
        <v>4.01</v>
      </c>
      <c r="O803" s="200" t="str">
        <f t="shared" si="169"/>
        <v>1.03</v>
      </c>
      <c r="P803" s="200" t="str">
        <f t="shared" si="169"/>
        <v>5.04</v>
      </c>
      <c r="Q803" s="200" t="str">
        <f t="shared" si="169"/>
        <v>3.05</v>
      </c>
    </row>
    <row r="804" spans="1:17" ht="17.25" customHeight="1">
      <c r="A804" s="215">
        <v>1</v>
      </c>
      <c r="B804" s="216" t="s">
        <v>202</v>
      </c>
      <c r="C804" s="12">
        <v>6.1</v>
      </c>
      <c r="D804" s="12">
        <v>5</v>
      </c>
      <c r="E804" s="12">
        <v>5</v>
      </c>
      <c r="F804" s="12">
        <v>5</v>
      </c>
      <c r="G804" s="12">
        <v>5.6</v>
      </c>
      <c r="H804" s="12">
        <v>5.6</v>
      </c>
      <c r="I804" s="12">
        <v>6</v>
      </c>
      <c r="J804" s="12">
        <v>5.9</v>
      </c>
      <c r="K804" s="138">
        <f t="shared" ref="K804:K826" si="170">J804/C804*100</f>
        <v>96.721311475409848</v>
      </c>
      <c r="L804" s="138">
        <f t="shared" ref="L804:L828" si="171">J804/D804*100</f>
        <v>118.00000000000001</v>
      </c>
      <c r="M804" s="138">
        <f t="shared" ref="M804:M828" si="172">J804/E804*100</f>
        <v>118.00000000000001</v>
      </c>
      <c r="N804" s="138">
        <f t="shared" ref="N804:N828" si="173">J804/F804*100</f>
        <v>118.00000000000001</v>
      </c>
      <c r="O804" s="138">
        <f t="shared" ref="O804:O828" si="174">J804/G804*100</f>
        <v>105.35714285714286</v>
      </c>
      <c r="P804" s="138">
        <f>J804/H804*100</f>
        <v>105.35714285714286</v>
      </c>
      <c r="Q804" s="138">
        <f>J804/I804*100</f>
        <v>98.333333333333343</v>
      </c>
    </row>
    <row r="805" spans="1:17" ht="16.5" customHeight="1">
      <c r="A805" s="217">
        <v>2</v>
      </c>
      <c r="B805" s="218" t="s">
        <v>203</v>
      </c>
      <c r="C805" s="12">
        <v>3.5</v>
      </c>
      <c r="D805" s="12">
        <v>3</v>
      </c>
      <c r="E805" s="12">
        <v>2.6</v>
      </c>
      <c r="F805" s="12">
        <v>2.5</v>
      </c>
      <c r="G805" s="12">
        <v>3.5</v>
      </c>
      <c r="H805" s="12">
        <v>3.6</v>
      </c>
      <c r="I805" s="12">
        <v>5</v>
      </c>
      <c r="J805" s="12">
        <v>4</v>
      </c>
      <c r="K805" s="138">
        <f t="shared" si="170"/>
        <v>114.28571428571428</v>
      </c>
      <c r="L805" s="138">
        <f t="shared" si="171"/>
        <v>133.33333333333331</v>
      </c>
      <c r="M805" s="138">
        <f t="shared" si="172"/>
        <v>153.84615384615384</v>
      </c>
      <c r="N805" s="138">
        <f t="shared" si="173"/>
        <v>160</v>
      </c>
      <c r="O805" s="138">
        <f t="shared" si="174"/>
        <v>114.28571428571428</v>
      </c>
      <c r="P805" s="138">
        <f t="shared" ref="P805:P831" si="175">J805/H805*100</f>
        <v>111.11111111111111</v>
      </c>
      <c r="Q805" s="138">
        <f t="shared" ref="Q805:Q831" si="176">J805/I805*100</f>
        <v>80</v>
      </c>
    </row>
    <row r="806" spans="1:17" ht="17.25" customHeight="1">
      <c r="A806" s="219">
        <v>3</v>
      </c>
      <c r="B806" s="194" t="s">
        <v>245</v>
      </c>
      <c r="C806" s="12">
        <v>3.5</v>
      </c>
      <c r="D806" s="12">
        <v>3</v>
      </c>
      <c r="E806" s="12">
        <v>3</v>
      </c>
      <c r="F806" s="12">
        <v>3</v>
      </c>
      <c r="G806" s="12">
        <v>3</v>
      </c>
      <c r="H806" s="12">
        <v>3</v>
      </c>
      <c r="I806" s="12">
        <v>3.2</v>
      </c>
      <c r="J806" s="12">
        <v>3</v>
      </c>
      <c r="K806" s="138">
        <f t="shared" si="170"/>
        <v>85.714285714285708</v>
      </c>
      <c r="L806" s="138">
        <f t="shared" si="171"/>
        <v>100</v>
      </c>
      <c r="M806" s="138">
        <f t="shared" si="172"/>
        <v>100</v>
      </c>
      <c r="N806" s="138">
        <f t="shared" si="173"/>
        <v>100</v>
      </c>
      <c r="O806" s="138">
        <f t="shared" si="174"/>
        <v>100</v>
      </c>
      <c r="P806" s="138">
        <f t="shared" si="175"/>
        <v>100</v>
      </c>
      <c r="Q806" s="138">
        <f t="shared" si="176"/>
        <v>93.75</v>
      </c>
    </row>
    <row r="807" spans="1:17" ht="16.5" customHeight="1">
      <c r="A807" s="217">
        <v>4</v>
      </c>
      <c r="B807" s="218" t="s">
        <v>204</v>
      </c>
      <c r="C807" s="12">
        <v>2.1</v>
      </c>
      <c r="D807" s="12">
        <v>3.2</v>
      </c>
      <c r="E807" s="12">
        <v>3</v>
      </c>
      <c r="F807" s="12">
        <v>3</v>
      </c>
      <c r="G807" s="12">
        <v>3.1</v>
      </c>
      <c r="H807" s="12">
        <v>3.8</v>
      </c>
      <c r="I807" s="12">
        <v>6</v>
      </c>
      <c r="J807" s="12">
        <v>6</v>
      </c>
      <c r="K807" s="138">
        <f t="shared" si="170"/>
        <v>285.71428571428572</v>
      </c>
      <c r="L807" s="138">
        <f t="shared" si="171"/>
        <v>187.5</v>
      </c>
      <c r="M807" s="138">
        <f t="shared" si="172"/>
        <v>200</v>
      </c>
      <c r="N807" s="138">
        <f t="shared" si="173"/>
        <v>200</v>
      </c>
      <c r="O807" s="138">
        <f t="shared" si="174"/>
        <v>193.54838709677418</v>
      </c>
      <c r="P807" s="138">
        <f t="shared" si="175"/>
        <v>157.89473684210526</v>
      </c>
      <c r="Q807" s="138">
        <f t="shared" si="176"/>
        <v>100</v>
      </c>
    </row>
    <row r="808" spans="1:17" ht="16.5" customHeight="1">
      <c r="A808" s="217">
        <v>5</v>
      </c>
      <c r="B808" s="218" t="s">
        <v>205</v>
      </c>
      <c r="C808" s="12">
        <v>18</v>
      </c>
      <c r="D808" s="12">
        <v>14.5</v>
      </c>
      <c r="E808" s="12">
        <v>20</v>
      </c>
      <c r="F808" s="12">
        <v>20</v>
      </c>
      <c r="G808" s="12">
        <v>22</v>
      </c>
      <c r="H808" s="12">
        <v>26</v>
      </c>
      <c r="I808" s="12">
        <v>22</v>
      </c>
      <c r="J808" s="12">
        <v>20</v>
      </c>
      <c r="K808" s="138">
        <f t="shared" si="170"/>
        <v>111.11111111111111</v>
      </c>
      <c r="L808" s="138">
        <f t="shared" si="171"/>
        <v>137.93103448275863</v>
      </c>
      <c r="M808" s="138">
        <f t="shared" si="172"/>
        <v>100</v>
      </c>
      <c r="N808" s="138">
        <f t="shared" si="173"/>
        <v>100</v>
      </c>
      <c r="O808" s="138">
        <f t="shared" si="174"/>
        <v>90.909090909090907</v>
      </c>
      <c r="P808" s="138">
        <f t="shared" si="175"/>
        <v>76.923076923076934</v>
      </c>
      <c r="Q808" s="138">
        <f t="shared" si="176"/>
        <v>90.909090909090907</v>
      </c>
    </row>
    <row r="809" spans="1:17" ht="16.5" customHeight="1">
      <c r="A809" s="217">
        <v>6</v>
      </c>
      <c r="B809" s="218" t="s">
        <v>206</v>
      </c>
      <c r="C809" s="12">
        <v>8</v>
      </c>
      <c r="D809" s="12">
        <v>14</v>
      </c>
      <c r="E809" s="12">
        <v>15</v>
      </c>
      <c r="F809" s="12">
        <v>15</v>
      </c>
      <c r="G809" s="12">
        <v>21</v>
      </c>
      <c r="H809" s="12">
        <v>20</v>
      </c>
      <c r="I809" s="12">
        <v>10</v>
      </c>
      <c r="J809" s="12">
        <v>7.8</v>
      </c>
      <c r="K809" s="138">
        <f t="shared" si="170"/>
        <v>97.5</v>
      </c>
      <c r="L809" s="138">
        <f t="shared" si="171"/>
        <v>55.714285714285715</v>
      </c>
      <c r="M809" s="138">
        <f t="shared" si="172"/>
        <v>52</v>
      </c>
      <c r="N809" s="138">
        <f t="shared" si="173"/>
        <v>52</v>
      </c>
      <c r="O809" s="138">
        <f t="shared" si="174"/>
        <v>37.142857142857146</v>
      </c>
      <c r="P809" s="138">
        <f t="shared" si="175"/>
        <v>39</v>
      </c>
      <c r="Q809" s="138">
        <f t="shared" si="176"/>
        <v>78</v>
      </c>
    </row>
    <row r="810" spans="1:17" ht="16.5" customHeight="1">
      <c r="A810" s="217">
        <v>7</v>
      </c>
      <c r="B810" s="218" t="s">
        <v>207</v>
      </c>
      <c r="C810" s="12">
        <v>15</v>
      </c>
      <c r="D810" s="12">
        <v>9</v>
      </c>
      <c r="E810" s="12">
        <v>10</v>
      </c>
      <c r="F810" s="12">
        <v>9</v>
      </c>
      <c r="G810" s="12">
        <v>11</v>
      </c>
      <c r="H810" s="12">
        <v>12</v>
      </c>
      <c r="I810" s="12">
        <v>14</v>
      </c>
      <c r="J810" s="12">
        <v>14</v>
      </c>
      <c r="K810" s="138">
        <f t="shared" si="170"/>
        <v>93.333333333333329</v>
      </c>
      <c r="L810" s="138">
        <f t="shared" si="171"/>
        <v>155.55555555555557</v>
      </c>
      <c r="M810" s="138">
        <f t="shared" si="172"/>
        <v>140</v>
      </c>
      <c r="N810" s="138">
        <f t="shared" si="173"/>
        <v>155.55555555555557</v>
      </c>
      <c r="O810" s="138">
        <f t="shared" si="174"/>
        <v>127.27272727272727</v>
      </c>
      <c r="P810" s="138">
        <f t="shared" si="175"/>
        <v>116.66666666666667</v>
      </c>
      <c r="Q810" s="138">
        <f t="shared" si="176"/>
        <v>100</v>
      </c>
    </row>
    <row r="811" spans="1:17" ht="16.5" customHeight="1">
      <c r="A811" s="217">
        <v>8</v>
      </c>
      <c r="B811" s="218" t="s">
        <v>208</v>
      </c>
      <c r="C811" s="12">
        <v>13.5</v>
      </c>
      <c r="D811" s="12">
        <v>14.5</v>
      </c>
      <c r="E811" s="12">
        <v>14.5</v>
      </c>
      <c r="F811" s="12">
        <v>14.5</v>
      </c>
      <c r="G811" s="12">
        <v>14.5</v>
      </c>
      <c r="H811" s="12">
        <v>14.5</v>
      </c>
      <c r="I811" s="12">
        <v>15</v>
      </c>
      <c r="J811" s="12">
        <v>15</v>
      </c>
      <c r="K811" s="138">
        <f t="shared" si="170"/>
        <v>111.11111111111111</v>
      </c>
      <c r="L811" s="138">
        <f t="shared" si="171"/>
        <v>103.44827586206897</v>
      </c>
      <c r="M811" s="138">
        <f t="shared" si="172"/>
        <v>103.44827586206897</v>
      </c>
      <c r="N811" s="138">
        <f t="shared" si="173"/>
        <v>103.44827586206897</v>
      </c>
      <c r="O811" s="138">
        <f t="shared" si="174"/>
        <v>103.44827586206897</v>
      </c>
      <c r="P811" s="138">
        <f t="shared" si="175"/>
        <v>103.44827586206897</v>
      </c>
      <c r="Q811" s="138">
        <f t="shared" si="176"/>
        <v>100</v>
      </c>
    </row>
    <row r="812" spans="1:17" ht="17.25" customHeight="1">
      <c r="A812" s="217">
        <v>9</v>
      </c>
      <c r="B812" s="218" t="s">
        <v>209</v>
      </c>
      <c r="C812" s="12">
        <v>14</v>
      </c>
      <c r="D812" s="12">
        <v>17.5</v>
      </c>
      <c r="E812" s="12">
        <v>18</v>
      </c>
      <c r="F812" s="12">
        <v>18</v>
      </c>
      <c r="G812" s="12">
        <v>19</v>
      </c>
      <c r="H812" s="12">
        <v>20</v>
      </c>
      <c r="I812" s="12">
        <v>24</v>
      </c>
      <c r="J812" s="12">
        <v>23.5</v>
      </c>
      <c r="K812" s="138">
        <f t="shared" si="170"/>
        <v>167.85714285714286</v>
      </c>
      <c r="L812" s="138">
        <f t="shared" si="171"/>
        <v>134.28571428571428</v>
      </c>
      <c r="M812" s="138">
        <f t="shared" si="172"/>
        <v>130.55555555555557</v>
      </c>
      <c r="N812" s="138">
        <f t="shared" si="173"/>
        <v>130.55555555555557</v>
      </c>
      <c r="O812" s="138">
        <f t="shared" si="174"/>
        <v>123.68421052631579</v>
      </c>
      <c r="P812" s="138">
        <f t="shared" si="175"/>
        <v>117.5</v>
      </c>
      <c r="Q812" s="138">
        <f t="shared" si="176"/>
        <v>97.916666666666657</v>
      </c>
    </row>
    <row r="813" spans="1:17" ht="17.25" customHeight="1">
      <c r="A813" s="217">
        <v>10</v>
      </c>
      <c r="B813" s="218" t="s">
        <v>210</v>
      </c>
      <c r="C813" s="12">
        <v>45</v>
      </c>
      <c r="D813" s="12">
        <v>45</v>
      </c>
      <c r="E813" s="12">
        <v>45</v>
      </c>
      <c r="F813" s="12">
        <v>45</v>
      </c>
      <c r="G813" s="12">
        <v>47</v>
      </c>
      <c r="H813" s="12">
        <v>49</v>
      </c>
      <c r="I813" s="12">
        <v>50</v>
      </c>
      <c r="J813" s="12">
        <v>50</v>
      </c>
      <c r="K813" s="138">
        <f t="shared" si="170"/>
        <v>111.11111111111111</v>
      </c>
      <c r="L813" s="138">
        <f t="shared" si="171"/>
        <v>111.11111111111111</v>
      </c>
      <c r="M813" s="138">
        <f t="shared" si="172"/>
        <v>111.11111111111111</v>
      </c>
      <c r="N813" s="138">
        <f t="shared" si="173"/>
        <v>111.11111111111111</v>
      </c>
      <c r="O813" s="138">
        <f t="shared" si="174"/>
        <v>106.38297872340425</v>
      </c>
      <c r="P813" s="138">
        <f t="shared" si="175"/>
        <v>102.04081632653062</v>
      </c>
      <c r="Q813" s="138">
        <f t="shared" si="176"/>
        <v>100</v>
      </c>
    </row>
    <row r="814" spans="1:17" ht="17.25" customHeight="1">
      <c r="A814" s="217">
        <v>11</v>
      </c>
      <c r="B814" s="218" t="s">
        <v>211</v>
      </c>
      <c r="C814" s="12">
        <v>45</v>
      </c>
      <c r="D814" s="12">
        <v>46</v>
      </c>
      <c r="E814" s="12">
        <v>46</v>
      </c>
      <c r="F814" s="12">
        <v>46</v>
      </c>
      <c r="G814" s="12">
        <v>48</v>
      </c>
      <c r="H814" s="12">
        <v>49</v>
      </c>
      <c r="I814" s="12">
        <v>52</v>
      </c>
      <c r="J814" s="12">
        <v>52</v>
      </c>
      <c r="K814" s="138">
        <f t="shared" si="170"/>
        <v>115.55555555555554</v>
      </c>
      <c r="L814" s="138">
        <f t="shared" si="171"/>
        <v>113.04347826086956</v>
      </c>
      <c r="M814" s="138">
        <f t="shared" si="172"/>
        <v>113.04347826086956</v>
      </c>
      <c r="N814" s="138">
        <f t="shared" si="173"/>
        <v>113.04347826086956</v>
      </c>
      <c r="O814" s="138">
        <f t="shared" si="174"/>
        <v>108.33333333333333</v>
      </c>
      <c r="P814" s="138">
        <f t="shared" si="175"/>
        <v>106.12244897959184</v>
      </c>
      <c r="Q814" s="138">
        <f t="shared" si="176"/>
        <v>100</v>
      </c>
    </row>
    <row r="815" spans="1:17" ht="16.5" customHeight="1">
      <c r="A815" s="217">
        <v>12</v>
      </c>
      <c r="B815" s="218" t="s">
        <v>212</v>
      </c>
      <c r="C815" s="12">
        <v>6.4</v>
      </c>
      <c r="D815" s="12">
        <v>6.3</v>
      </c>
      <c r="E815" s="12">
        <v>6.5</v>
      </c>
      <c r="F815" s="12">
        <v>6.5</v>
      </c>
      <c r="G815" s="12">
        <v>6.5</v>
      </c>
      <c r="H815" s="12">
        <v>6.6</v>
      </c>
      <c r="I815" s="12">
        <v>7</v>
      </c>
      <c r="J815" s="12">
        <v>7</v>
      </c>
      <c r="K815" s="138">
        <f t="shared" si="170"/>
        <v>109.375</v>
      </c>
      <c r="L815" s="138">
        <f t="shared" si="171"/>
        <v>111.11111111111111</v>
      </c>
      <c r="M815" s="138">
        <f t="shared" si="172"/>
        <v>107.69230769230769</v>
      </c>
      <c r="N815" s="138">
        <f t="shared" si="173"/>
        <v>107.69230769230769</v>
      </c>
      <c r="O815" s="138">
        <f t="shared" si="174"/>
        <v>107.69230769230769</v>
      </c>
      <c r="P815" s="138">
        <f t="shared" si="175"/>
        <v>106.06060606060606</v>
      </c>
      <c r="Q815" s="138">
        <f t="shared" si="176"/>
        <v>100</v>
      </c>
    </row>
    <row r="816" spans="1:17" ht="17.25" customHeight="1">
      <c r="A816" s="217">
        <v>13</v>
      </c>
      <c r="B816" s="218" t="s">
        <v>213</v>
      </c>
      <c r="C816" s="12">
        <v>11</v>
      </c>
      <c r="D816" s="12">
        <v>12</v>
      </c>
      <c r="E816" s="12">
        <v>12</v>
      </c>
      <c r="F816" s="12">
        <v>12</v>
      </c>
      <c r="G816" s="12">
        <v>12</v>
      </c>
      <c r="H816" s="12">
        <v>13</v>
      </c>
      <c r="I816" s="12">
        <v>13</v>
      </c>
      <c r="J816" s="12">
        <v>13</v>
      </c>
      <c r="K816" s="138">
        <f t="shared" si="170"/>
        <v>118.18181818181819</v>
      </c>
      <c r="L816" s="138">
        <f t="shared" si="171"/>
        <v>108.33333333333333</v>
      </c>
      <c r="M816" s="138">
        <f t="shared" si="172"/>
        <v>108.33333333333333</v>
      </c>
      <c r="N816" s="138">
        <f t="shared" si="173"/>
        <v>108.33333333333333</v>
      </c>
      <c r="O816" s="138">
        <f t="shared" si="174"/>
        <v>108.33333333333333</v>
      </c>
      <c r="P816" s="138">
        <f t="shared" si="175"/>
        <v>100</v>
      </c>
      <c r="Q816" s="138">
        <f t="shared" si="176"/>
        <v>100</v>
      </c>
    </row>
    <row r="817" spans="1:17" ht="16.5" customHeight="1">
      <c r="A817" s="217">
        <v>14</v>
      </c>
      <c r="B817" s="218" t="s">
        <v>214</v>
      </c>
      <c r="C817" s="12">
        <v>7.5</v>
      </c>
      <c r="D817" s="12">
        <v>10</v>
      </c>
      <c r="E817" s="12">
        <v>10</v>
      </c>
      <c r="F817" s="12">
        <v>10</v>
      </c>
      <c r="G817" s="12">
        <v>10</v>
      </c>
      <c r="H817" s="12">
        <v>10</v>
      </c>
      <c r="I817" s="12">
        <v>10</v>
      </c>
      <c r="J817" s="12">
        <v>10</v>
      </c>
      <c r="K817" s="138">
        <f t="shared" si="170"/>
        <v>133.33333333333331</v>
      </c>
      <c r="L817" s="138">
        <f t="shared" si="171"/>
        <v>100</v>
      </c>
      <c r="M817" s="138">
        <f t="shared" si="172"/>
        <v>100</v>
      </c>
      <c r="N817" s="138">
        <f t="shared" si="173"/>
        <v>100</v>
      </c>
      <c r="O817" s="138">
        <f t="shared" si="174"/>
        <v>100</v>
      </c>
      <c r="P817" s="138">
        <f t="shared" si="175"/>
        <v>100</v>
      </c>
      <c r="Q817" s="138">
        <f t="shared" si="176"/>
        <v>100</v>
      </c>
    </row>
    <row r="818" spans="1:17" ht="18" customHeight="1">
      <c r="A818" s="220">
        <v>15</v>
      </c>
      <c r="B818" s="218" t="s">
        <v>215</v>
      </c>
      <c r="C818" s="12">
        <v>39.200000000000003</v>
      </c>
      <c r="D818" s="12">
        <v>44</v>
      </c>
      <c r="E818" s="12">
        <v>44</v>
      </c>
      <c r="F818" s="12">
        <v>44</v>
      </c>
      <c r="G818" s="12">
        <v>44</v>
      </c>
      <c r="H818" s="12">
        <v>45</v>
      </c>
      <c r="I818" s="12">
        <v>45</v>
      </c>
      <c r="J818" s="12">
        <v>45</v>
      </c>
      <c r="K818" s="138">
        <f t="shared" si="170"/>
        <v>114.79591836734693</v>
      </c>
      <c r="L818" s="138">
        <f t="shared" si="171"/>
        <v>102.27272727272727</v>
      </c>
      <c r="M818" s="138">
        <f t="shared" si="172"/>
        <v>102.27272727272727</v>
      </c>
      <c r="N818" s="138">
        <f t="shared" si="173"/>
        <v>102.27272727272727</v>
      </c>
      <c r="O818" s="138">
        <f t="shared" si="174"/>
        <v>102.27272727272727</v>
      </c>
      <c r="P818" s="138">
        <f t="shared" si="175"/>
        <v>100</v>
      </c>
      <c r="Q818" s="138">
        <f t="shared" si="176"/>
        <v>100</v>
      </c>
    </row>
    <row r="819" spans="1:17" ht="17.25" customHeight="1">
      <c r="A819" s="220">
        <v>16</v>
      </c>
      <c r="B819" s="218" t="s">
        <v>216</v>
      </c>
      <c r="C819" s="12">
        <v>41.2</v>
      </c>
      <c r="D819" s="12">
        <v>46</v>
      </c>
      <c r="E819" s="12">
        <v>46</v>
      </c>
      <c r="F819" s="12">
        <v>46</v>
      </c>
      <c r="G819" s="12">
        <v>46</v>
      </c>
      <c r="H819" s="12">
        <v>46</v>
      </c>
      <c r="I819" s="12">
        <v>46</v>
      </c>
      <c r="J819" s="12">
        <v>46</v>
      </c>
      <c r="K819" s="138">
        <f t="shared" si="170"/>
        <v>111.65048543689321</v>
      </c>
      <c r="L819" s="138">
        <f t="shared" si="171"/>
        <v>100</v>
      </c>
      <c r="M819" s="138">
        <f t="shared" si="172"/>
        <v>100</v>
      </c>
      <c r="N819" s="138">
        <f t="shared" si="173"/>
        <v>100</v>
      </c>
      <c r="O819" s="138">
        <f t="shared" si="174"/>
        <v>100</v>
      </c>
      <c r="P819" s="138">
        <f t="shared" si="175"/>
        <v>100</v>
      </c>
      <c r="Q819" s="138">
        <f t="shared" si="176"/>
        <v>100</v>
      </c>
    </row>
    <row r="820" spans="1:17" ht="17.25" customHeight="1">
      <c r="A820" s="220">
        <v>17</v>
      </c>
      <c r="B820" s="218" t="s">
        <v>217</v>
      </c>
      <c r="C820" s="12">
        <v>4.8499999999999996</v>
      </c>
      <c r="D820" s="12">
        <v>5.35</v>
      </c>
      <c r="E820" s="12">
        <v>5.35</v>
      </c>
      <c r="F820" s="12">
        <v>5.3</v>
      </c>
      <c r="G820" s="12">
        <v>5.25</v>
      </c>
      <c r="H820" s="12">
        <v>5.2</v>
      </c>
      <c r="I820" s="12">
        <v>5.2</v>
      </c>
      <c r="J820" s="12">
        <v>5.2</v>
      </c>
      <c r="K820" s="138">
        <f t="shared" si="170"/>
        <v>107.21649484536084</v>
      </c>
      <c r="L820" s="138">
        <f t="shared" si="171"/>
        <v>97.196261682243005</v>
      </c>
      <c r="M820" s="138">
        <f t="shared" si="172"/>
        <v>97.196261682243005</v>
      </c>
      <c r="N820" s="138">
        <f t="shared" si="173"/>
        <v>98.113207547169822</v>
      </c>
      <c r="O820" s="138">
        <f t="shared" si="174"/>
        <v>99.047619047619051</v>
      </c>
      <c r="P820" s="138">
        <f t="shared" si="175"/>
        <v>100</v>
      </c>
      <c r="Q820" s="138">
        <f t="shared" si="176"/>
        <v>100</v>
      </c>
    </row>
    <row r="821" spans="1:17" ht="17.25" customHeight="1">
      <c r="A821" s="220">
        <v>18</v>
      </c>
      <c r="B821" s="218" t="s">
        <v>218</v>
      </c>
      <c r="C821" s="12">
        <v>5</v>
      </c>
      <c r="D821" s="12">
        <v>6</v>
      </c>
      <c r="E821" s="12">
        <v>6</v>
      </c>
      <c r="F821" s="12">
        <v>6</v>
      </c>
      <c r="G821" s="12">
        <v>6</v>
      </c>
      <c r="H821" s="12">
        <v>6</v>
      </c>
      <c r="I821" s="12">
        <v>6</v>
      </c>
      <c r="J821" s="12">
        <v>6</v>
      </c>
      <c r="K821" s="138">
        <f t="shared" si="170"/>
        <v>120</v>
      </c>
      <c r="L821" s="138">
        <f t="shared" si="171"/>
        <v>100</v>
      </c>
      <c r="M821" s="138">
        <f t="shared" si="172"/>
        <v>100</v>
      </c>
      <c r="N821" s="138">
        <f t="shared" si="173"/>
        <v>100</v>
      </c>
      <c r="O821" s="138">
        <f t="shared" si="174"/>
        <v>100</v>
      </c>
      <c r="P821" s="138">
        <f t="shared" si="175"/>
        <v>100</v>
      </c>
      <c r="Q821" s="138">
        <f t="shared" si="176"/>
        <v>100</v>
      </c>
    </row>
    <row r="822" spans="1:17" ht="17.25" customHeight="1">
      <c r="A822" s="220">
        <v>19</v>
      </c>
      <c r="B822" s="218" t="s">
        <v>219</v>
      </c>
      <c r="C822" s="12">
        <v>18</v>
      </c>
      <c r="D822" s="12">
        <v>18</v>
      </c>
      <c r="E822" s="12">
        <v>18</v>
      </c>
      <c r="F822" s="12">
        <v>18</v>
      </c>
      <c r="G822" s="12">
        <v>18</v>
      </c>
      <c r="H822" s="12">
        <v>18</v>
      </c>
      <c r="I822" s="12">
        <v>18</v>
      </c>
      <c r="J822" s="12">
        <v>18</v>
      </c>
      <c r="K822" s="138">
        <f t="shared" si="170"/>
        <v>100</v>
      </c>
      <c r="L822" s="138">
        <f t="shared" si="171"/>
        <v>100</v>
      </c>
      <c r="M822" s="138">
        <f t="shared" si="172"/>
        <v>100</v>
      </c>
      <c r="N822" s="138">
        <f t="shared" si="173"/>
        <v>100</v>
      </c>
      <c r="O822" s="138">
        <f t="shared" si="174"/>
        <v>100</v>
      </c>
      <c r="P822" s="138">
        <f t="shared" si="175"/>
        <v>100</v>
      </c>
      <c r="Q822" s="138">
        <f t="shared" si="176"/>
        <v>100</v>
      </c>
    </row>
    <row r="823" spans="1:17" ht="17.25" customHeight="1">
      <c r="A823" s="220">
        <v>20</v>
      </c>
      <c r="B823" s="218" t="s">
        <v>220</v>
      </c>
      <c r="C823" s="12">
        <v>14.4</v>
      </c>
      <c r="D823" s="12">
        <v>18</v>
      </c>
      <c r="E823" s="12">
        <v>17</v>
      </c>
      <c r="F823" s="12">
        <v>17</v>
      </c>
      <c r="G823" s="12">
        <v>16</v>
      </c>
      <c r="H823" s="12">
        <v>16</v>
      </c>
      <c r="I823" s="12">
        <v>16</v>
      </c>
      <c r="J823" s="12">
        <v>16</v>
      </c>
      <c r="K823" s="138">
        <f t="shared" si="170"/>
        <v>111.11111111111111</v>
      </c>
      <c r="L823" s="138">
        <f t="shared" si="171"/>
        <v>88.888888888888886</v>
      </c>
      <c r="M823" s="138">
        <f t="shared" si="172"/>
        <v>94.117647058823522</v>
      </c>
      <c r="N823" s="138">
        <f t="shared" si="173"/>
        <v>94.117647058823522</v>
      </c>
      <c r="O823" s="138">
        <f t="shared" si="174"/>
        <v>100</v>
      </c>
      <c r="P823" s="138">
        <f t="shared" si="175"/>
        <v>100</v>
      </c>
      <c r="Q823" s="138">
        <f t="shared" si="176"/>
        <v>100</v>
      </c>
    </row>
    <row r="824" spans="1:17" ht="16.5" customHeight="1">
      <c r="A824" s="220">
        <v>21</v>
      </c>
      <c r="B824" s="218" t="s">
        <v>221</v>
      </c>
      <c r="C824" s="12">
        <v>13.33</v>
      </c>
      <c r="D824" s="12">
        <v>18</v>
      </c>
      <c r="E824" s="12">
        <v>16</v>
      </c>
      <c r="F824" s="12">
        <v>16</v>
      </c>
      <c r="G824" s="12">
        <v>15</v>
      </c>
      <c r="H824" s="12">
        <v>15</v>
      </c>
      <c r="I824" s="12">
        <v>15</v>
      </c>
      <c r="J824" s="12">
        <v>15</v>
      </c>
      <c r="K824" s="138">
        <f t="shared" si="170"/>
        <v>112.52813203300825</v>
      </c>
      <c r="L824" s="138">
        <f t="shared" si="171"/>
        <v>83.333333333333343</v>
      </c>
      <c r="M824" s="138">
        <f t="shared" si="172"/>
        <v>93.75</v>
      </c>
      <c r="N824" s="138">
        <f t="shared" si="173"/>
        <v>93.75</v>
      </c>
      <c r="O824" s="138">
        <f t="shared" si="174"/>
        <v>100</v>
      </c>
      <c r="P824" s="138">
        <f t="shared" si="175"/>
        <v>100</v>
      </c>
      <c r="Q824" s="138">
        <f t="shared" si="176"/>
        <v>100</v>
      </c>
    </row>
    <row r="825" spans="1:17" ht="31.5">
      <c r="A825" s="220">
        <v>22</v>
      </c>
      <c r="B825" s="221" t="s">
        <v>222</v>
      </c>
      <c r="C825" s="12">
        <v>6</v>
      </c>
      <c r="D825" s="12">
        <v>6</v>
      </c>
      <c r="E825" s="12">
        <v>6</v>
      </c>
      <c r="F825" s="12">
        <v>6</v>
      </c>
      <c r="G825" s="12">
        <v>6</v>
      </c>
      <c r="H825" s="12">
        <v>6</v>
      </c>
      <c r="I825" s="12">
        <v>6</v>
      </c>
      <c r="J825" s="12">
        <v>6</v>
      </c>
      <c r="K825" s="138">
        <f t="shared" si="170"/>
        <v>100</v>
      </c>
      <c r="L825" s="138">
        <f t="shared" si="171"/>
        <v>100</v>
      </c>
      <c r="M825" s="138">
        <f t="shared" si="172"/>
        <v>100</v>
      </c>
      <c r="N825" s="138">
        <f t="shared" si="173"/>
        <v>100</v>
      </c>
      <c r="O825" s="138">
        <f t="shared" si="174"/>
        <v>100</v>
      </c>
      <c r="P825" s="138">
        <f t="shared" si="175"/>
        <v>100</v>
      </c>
      <c r="Q825" s="138">
        <f t="shared" si="176"/>
        <v>100</v>
      </c>
    </row>
    <row r="826" spans="1:17" ht="17.25" customHeight="1">
      <c r="A826" s="220">
        <v>23</v>
      </c>
      <c r="B826" s="218" t="s">
        <v>223</v>
      </c>
      <c r="C826" s="12">
        <v>40</v>
      </c>
      <c r="D826" s="12">
        <v>40</v>
      </c>
      <c r="E826" s="12">
        <v>40</v>
      </c>
      <c r="F826" s="12">
        <v>40</v>
      </c>
      <c r="G826" s="12">
        <v>40</v>
      </c>
      <c r="H826" s="12">
        <v>40</v>
      </c>
      <c r="I826" s="12">
        <v>40</v>
      </c>
      <c r="J826" s="12">
        <v>40</v>
      </c>
      <c r="K826" s="138">
        <f t="shared" si="170"/>
        <v>100</v>
      </c>
      <c r="L826" s="138">
        <f t="shared" si="171"/>
        <v>100</v>
      </c>
      <c r="M826" s="138">
        <f t="shared" si="172"/>
        <v>100</v>
      </c>
      <c r="N826" s="138">
        <f t="shared" si="173"/>
        <v>100</v>
      </c>
      <c r="O826" s="138">
        <f t="shared" si="174"/>
        <v>100</v>
      </c>
      <c r="P826" s="138">
        <f t="shared" si="175"/>
        <v>100</v>
      </c>
      <c r="Q826" s="138">
        <f t="shared" si="176"/>
        <v>100</v>
      </c>
    </row>
    <row r="827" spans="1:17" ht="17.25" customHeight="1">
      <c r="A827" s="220">
        <v>24</v>
      </c>
      <c r="B827" s="218" t="s">
        <v>254</v>
      </c>
      <c r="C827" s="12"/>
      <c r="D827" s="12">
        <v>5</v>
      </c>
      <c r="E827" s="12">
        <v>5</v>
      </c>
      <c r="F827" s="12">
        <v>5</v>
      </c>
      <c r="G827" s="12">
        <v>5</v>
      </c>
      <c r="H827" s="12">
        <v>5.2</v>
      </c>
      <c r="I827" s="12">
        <v>5.2</v>
      </c>
      <c r="J827" s="12">
        <v>5.2</v>
      </c>
      <c r="K827" s="138"/>
      <c r="L827" s="138">
        <f t="shared" si="171"/>
        <v>104</v>
      </c>
      <c r="M827" s="138">
        <f t="shared" si="172"/>
        <v>104</v>
      </c>
      <c r="N827" s="138">
        <f t="shared" si="173"/>
        <v>104</v>
      </c>
      <c r="O827" s="138">
        <f t="shared" si="174"/>
        <v>104</v>
      </c>
      <c r="P827" s="138">
        <f t="shared" si="175"/>
        <v>100</v>
      </c>
      <c r="Q827" s="138">
        <f t="shared" si="176"/>
        <v>100</v>
      </c>
    </row>
    <row r="828" spans="1:17" ht="17.25" customHeight="1">
      <c r="A828" s="220">
        <v>25</v>
      </c>
      <c r="B828" s="218" t="s">
        <v>10</v>
      </c>
      <c r="C828" s="12">
        <v>7.6</v>
      </c>
      <c r="D828" s="12">
        <v>6.6</v>
      </c>
      <c r="E828" s="12">
        <v>6.6</v>
      </c>
      <c r="F828" s="12">
        <v>6.8</v>
      </c>
      <c r="G828" s="12">
        <v>8.4</v>
      </c>
      <c r="H828" s="12">
        <v>9.1999999999999993</v>
      </c>
      <c r="I828" s="12">
        <v>9.4499999999999993</v>
      </c>
      <c r="J828" s="12">
        <v>9.1999999999999993</v>
      </c>
      <c r="K828" s="138">
        <f>J828/C828*100</f>
        <v>121.05263157894737</v>
      </c>
      <c r="L828" s="138">
        <f t="shared" si="171"/>
        <v>139.39393939393938</v>
      </c>
      <c r="M828" s="138">
        <f t="shared" si="172"/>
        <v>139.39393939393938</v>
      </c>
      <c r="N828" s="138">
        <f t="shared" si="173"/>
        <v>135.29411764705881</v>
      </c>
      <c r="O828" s="138">
        <f t="shared" si="174"/>
        <v>109.52380952380952</v>
      </c>
      <c r="P828" s="138">
        <f t="shared" si="175"/>
        <v>100</v>
      </c>
      <c r="Q828" s="138">
        <f t="shared" si="176"/>
        <v>97.354497354497354</v>
      </c>
    </row>
    <row r="829" spans="1:17" ht="48" customHeight="1">
      <c r="A829" s="222"/>
      <c r="B829" s="221" t="s">
        <v>224</v>
      </c>
      <c r="C829" s="12"/>
      <c r="D829" s="12"/>
      <c r="E829" s="12"/>
      <c r="F829" s="12"/>
      <c r="G829" s="12"/>
      <c r="H829" s="12"/>
      <c r="I829" s="12"/>
      <c r="J829" s="12"/>
      <c r="K829" s="138"/>
      <c r="L829" s="138"/>
      <c r="M829" s="138"/>
      <c r="N829" s="138"/>
      <c r="O829" s="138"/>
      <c r="P829" s="138"/>
      <c r="Q829" s="138"/>
    </row>
    <row r="830" spans="1:17" ht="17.25" customHeight="1">
      <c r="A830" s="222"/>
      <c r="B830" s="218" t="s">
        <v>225</v>
      </c>
      <c r="C830" s="203">
        <v>10.25</v>
      </c>
      <c r="D830" s="203">
        <v>11.31</v>
      </c>
      <c r="E830" s="203">
        <v>11.31</v>
      </c>
      <c r="F830" s="203">
        <v>11.31</v>
      </c>
      <c r="G830" s="203">
        <v>11.31</v>
      </c>
      <c r="H830" s="203">
        <v>11.31</v>
      </c>
      <c r="I830" s="203">
        <v>11.32</v>
      </c>
      <c r="J830" s="203">
        <v>11.32</v>
      </c>
      <c r="K830" s="138">
        <f>J830/C830*100</f>
        <v>110.43902439024392</v>
      </c>
      <c r="L830" s="138">
        <f>J830/D830*100</f>
        <v>100.08841732979663</v>
      </c>
      <c r="M830" s="138">
        <f>J830/E830*100</f>
        <v>100.08841732979663</v>
      </c>
      <c r="N830" s="138">
        <f>J830/F830*100</f>
        <v>100.08841732979663</v>
      </c>
      <c r="O830" s="138">
        <f>J830/G830*100</f>
        <v>100.08841732979663</v>
      </c>
      <c r="P830" s="138">
        <f t="shared" si="175"/>
        <v>100.08841732979663</v>
      </c>
      <c r="Q830" s="138">
        <f t="shared" si="176"/>
        <v>100</v>
      </c>
    </row>
    <row r="831" spans="1:17" ht="17.25" customHeight="1">
      <c r="A831" s="222"/>
      <c r="B831" s="218" t="s">
        <v>226</v>
      </c>
      <c r="C831" s="12">
        <v>10.27</v>
      </c>
      <c r="D831" s="12">
        <v>11.33</v>
      </c>
      <c r="E831" s="12">
        <v>11.33</v>
      </c>
      <c r="F831" s="12">
        <v>11.33</v>
      </c>
      <c r="G831" s="12">
        <v>11.33</v>
      </c>
      <c r="H831" s="12">
        <v>11.33</v>
      </c>
      <c r="I831" s="12">
        <v>11.34</v>
      </c>
      <c r="J831" s="12">
        <v>11.34</v>
      </c>
      <c r="K831" s="138">
        <f>J831/C831*100</f>
        <v>110.41869522882182</v>
      </c>
      <c r="L831" s="138">
        <f>J831/D831*100</f>
        <v>100.08826125330978</v>
      </c>
      <c r="M831" s="138">
        <f>J831/E831*100</f>
        <v>100.08826125330978</v>
      </c>
      <c r="N831" s="138">
        <f>J831/F831*100</f>
        <v>100.08826125330978</v>
      </c>
      <c r="O831" s="138">
        <f>J831/G831*100</f>
        <v>100.08826125330978</v>
      </c>
      <c r="P831" s="138">
        <f t="shared" si="175"/>
        <v>100.08826125330978</v>
      </c>
      <c r="Q831" s="138">
        <f t="shared" si="176"/>
        <v>100</v>
      </c>
    </row>
    <row r="832" spans="1:17" ht="16.5" customHeight="1">
      <c r="A832" s="198"/>
      <c r="B832" s="198"/>
      <c r="C832" s="247"/>
      <c r="D832" s="247"/>
      <c r="E832" s="247"/>
      <c r="F832" s="247"/>
      <c r="G832" s="247"/>
      <c r="H832" s="247"/>
      <c r="I832" s="247"/>
      <c r="J832" s="247"/>
      <c r="K832" s="242"/>
      <c r="L832" s="242"/>
      <c r="M832" s="242"/>
      <c r="N832" s="242"/>
      <c r="O832" s="242"/>
      <c r="P832" s="242"/>
      <c r="Q832" s="242"/>
    </row>
  </sheetData>
  <mergeCells count="165">
    <mergeCell ref="A426:A427"/>
    <mergeCell ref="A464:A465"/>
    <mergeCell ref="A502:A503"/>
    <mergeCell ref="A540:A541"/>
    <mergeCell ref="A578:A579"/>
    <mergeCell ref="A616:A617"/>
    <mergeCell ref="A654:A655"/>
    <mergeCell ref="A692:A693"/>
    <mergeCell ref="A730:A731"/>
    <mergeCell ref="A13:A14"/>
    <mergeCell ref="A53:A54"/>
    <mergeCell ref="A91:A92"/>
    <mergeCell ref="A204:A205"/>
    <mergeCell ref="A241:A242"/>
    <mergeCell ref="A315:A316"/>
    <mergeCell ref="A352:A353"/>
    <mergeCell ref="A389:A390"/>
    <mergeCell ref="C50:J50"/>
    <mergeCell ref="C202:E202"/>
    <mergeCell ref="C275:J275"/>
    <mergeCell ref="C238:J238"/>
    <mergeCell ref="C239:E239"/>
    <mergeCell ref="F202:J202"/>
    <mergeCell ref="F239:J239"/>
    <mergeCell ref="C127:E127"/>
    <mergeCell ref="C201:J201"/>
    <mergeCell ref="C164:J164"/>
    <mergeCell ref="C165:E165"/>
    <mergeCell ref="F127:J127"/>
    <mergeCell ref="F165:J165"/>
    <mergeCell ref="C350:E350"/>
    <mergeCell ref="A16:A17"/>
    <mergeCell ref="A56:A57"/>
    <mergeCell ref="C10:J10"/>
    <mergeCell ref="C11:E11"/>
    <mergeCell ref="F11:J11"/>
    <mergeCell ref="C51:E51"/>
    <mergeCell ref="C126:J126"/>
    <mergeCell ref="C88:J88"/>
    <mergeCell ref="C89:E89"/>
    <mergeCell ref="F51:J51"/>
    <mergeCell ref="F89:J89"/>
    <mergeCell ref="C423:J423"/>
    <mergeCell ref="C386:J386"/>
    <mergeCell ref="C387:E387"/>
    <mergeCell ref="F350:J350"/>
    <mergeCell ref="F387:J387"/>
    <mergeCell ref="C276:E276"/>
    <mergeCell ref="C349:J349"/>
    <mergeCell ref="C312:J312"/>
    <mergeCell ref="C313:E313"/>
    <mergeCell ref="F276:J276"/>
    <mergeCell ref="F313:J313"/>
    <mergeCell ref="C500:E500"/>
    <mergeCell ref="C575:J575"/>
    <mergeCell ref="C537:J537"/>
    <mergeCell ref="C538:E538"/>
    <mergeCell ref="F500:J500"/>
    <mergeCell ref="F538:J538"/>
    <mergeCell ref="C424:E424"/>
    <mergeCell ref="C499:J499"/>
    <mergeCell ref="C461:J461"/>
    <mergeCell ref="C462:E462"/>
    <mergeCell ref="F424:J424"/>
    <mergeCell ref="F462:J462"/>
    <mergeCell ref="C652:E652"/>
    <mergeCell ref="C727:J727"/>
    <mergeCell ref="C689:J689"/>
    <mergeCell ref="C690:E690"/>
    <mergeCell ref="F652:J652"/>
    <mergeCell ref="F690:J690"/>
    <mergeCell ref="C576:E576"/>
    <mergeCell ref="C651:J651"/>
    <mergeCell ref="C613:J613"/>
    <mergeCell ref="C614:E614"/>
    <mergeCell ref="F576:J576"/>
    <mergeCell ref="F614:J614"/>
    <mergeCell ref="C802:E802"/>
    <mergeCell ref="C728:E728"/>
    <mergeCell ref="C801:J801"/>
    <mergeCell ref="K801:Q801"/>
    <mergeCell ref="C765:J765"/>
    <mergeCell ref="K765:Q765"/>
    <mergeCell ref="C766:E766"/>
    <mergeCell ref="F728:J728"/>
    <mergeCell ref="K728:M728"/>
    <mergeCell ref="F766:J766"/>
    <mergeCell ref="K766:M766"/>
    <mergeCell ref="F802:J802"/>
    <mergeCell ref="K802:M802"/>
    <mergeCell ref="N728:Q728"/>
    <mergeCell ref="N766:Q766"/>
    <mergeCell ref="N802:Q802"/>
    <mergeCell ref="N89:Q89"/>
    <mergeCell ref="N51:Q51"/>
    <mergeCell ref="N11:Q11"/>
    <mergeCell ref="K89:M89"/>
    <mergeCell ref="K51:M51"/>
    <mergeCell ref="K88:Q88"/>
    <mergeCell ref="K126:Q126"/>
    <mergeCell ref="K11:M11"/>
    <mergeCell ref="K10:Q10"/>
    <mergeCell ref="K50:Q50"/>
    <mergeCell ref="N165:Q165"/>
    <mergeCell ref="N127:Q127"/>
    <mergeCell ref="K165:M165"/>
    <mergeCell ref="K127:M127"/>
    <mergeCell ref="K164:Q164"/>
    <mergeCell ref="K201:Q201"/>
    <mergeCell ref="N239:Q239"/>
    <mergeCell ref="N202:Q202"/>
    <mergeCell ref="K239:M239"/>
    <mergeCell ref="K202:M202"/>
    <mergeCell ref="K238:Q238"/>
    <mergeCell ref="K499:Q499"/>
    <mergeCell ref="N538:Q538"/>
    <mergeCell ref="N500:Q500"/>
    <mergeCell ref="K538:M538"/>
    <mergeCell ref="K500:M500"/>
    <mergeCell ref="K537:Q537"/>
    <mergeCell ref="K275:Q275"/>
    <mergeCell ref="N313:Q313"/>
    <mergeCell ref="N276:Q276"/>
    <mergeCell ref="K313:M313"/>
    <mergeCell ref="K276:M276"/>
    <mergeCell ref="K312:Q312"/>
    <mergeCell ref="K349:Q349"/>
    <mergeCell ref="N387:Q387"/>
    <mergeCell ref="N350:Q350"/>
    <mergeCell ref="K387:M387"/>
    <mergeCell ref="K350:M350"/>
    <mergeCell ref="K386:Q386"/>
    <mergeCell ref="A94:A95"/>
    <mergeCell ref="A132:A133"/>
    <mergeCell ref="A129:A130"/>
    <mergeCell ref="A167:A168"/>
    <mergeCell ref="A278:A279"/>
    <mergeCell ref="K727:Q727"/>
    <mergeCell ref="K575:Q575"/>
    <mergeCell ref="N614:Q614"/>
    <mergeCell ref="N576:Q576"/>
    <mergeCell ref="K614:M614"/>
    <mergeCell ref="K576:M576"/>
    <mergeCell ref="K613:Q613"/>
    <mergeCell ref="K651:Q651"/>
    <mergeCell ref="N690:Q690"/>
    <mergeCell ref="N652:Q652"/>
    <mergeCell ref="K690:M690"/>
    <mergeCell ref="K652:M652"/>
    <mergeCell ref="K689:Q689"/>
    <mergeCell ref="K423:Q423"/>
    <mergeCell ref="N462:Q462"/>
    <mergeCell ref="N424:Q424"/>
    <mergeCell ref="K462:M462"/>
    <mergeCell ref="K424:M424"/>
    <mergeCell ref="K461:Q461"/>
    <mergeCell ref="A733:A734"/>
    <mergeCell ref="A429:A430"/>
    <mergeCell ref="A467:A468"/>
    <mergeCell ref="A505:A506"/>
    <mergeCell ref="A543:A544"/>
    <mergeCell ref="A581:A582"/>
    <mergeCell ref="A619:A620"/>
    <mergeCell ref="A657:A658"/>
    <mergeCell ref="A695:A696"/>
  </mergeCells>
  <phoneticPr fontId="0" type="noConversion"/>
  <hyperlinks>
    <hyperlink ref="A1:B2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89" orientation="landscape" r:id="rId1"/>
  <headerFooter alignWithMargins="0"/>
  <rowBreaks count="6" manualBreakCount="6">
    <brk id="44" max="28" man="1"/>
    <brk id="120" max="28" man="1"/>
    <brk id="232" max="28" man="1"/>
    <brk id="269" max="28" man="1"/>
    <brk id="531" max="28" man="1"/>
    <brk id="569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>
      <c r="A1" s="99" t="s">
        <v>199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>
      <c r="A3" s="84"/>
      <c r="C3" s="273" t="s">
        <v>112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</row>
    <row r="4" spans="1:24" ht="69" customHeight="1">
      <c r="A4" s="96"/>
      <c r="B4" s="64"/>
      <c r="C4" s="65" t="s">
        <v>113</v>
      </c>
      <c r="D4" s="66" t="s">
        <v>201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>
      <c r="A5" s="189">
        <v>1</v>
      </c>
      <c r="B5" s="17" t="s">
        <v>107</v>
      </c>
      <c r="C5" s="100" t="e">
        <f>нарххо!#REF!</f>
        <v>#REF!</v>
      </c>
      <c r="D5" s="70">
        <f>нарххо!K13</f>
        <v>89.423076923076934</v>
      </c>
      <c r="E5" s="71" t="e">
        <f>нарххо!#REF!</f>
        <v>#REF!</v>
      </c>
      <c r="F5" s="72">
        <f>нарххо!K53</f>
        <v>125</v>
      </c>
      <c r="G5" s="73" t="e">
        <f>нарххо!#REF!</f>
        <v>#REF!</v>
      </c>
      <c r="H5" s="74" t="e">
        <f>нарххо!K91</f>
        <v>#DIV/0!</v>
      </c>
      <c r="I5" s="69" t="e">
        <f>нарххо!#REF!</f>
        <v>#REF!</v>
      </c>
      <c r="J5" s="75">
        <f>нарххо!K129</f>
        <v>68.965517241379317</v>
      </c>
      <c r="K5" s="69" t="e">
        <f>нарххо!#REF!</f>
        <v>#REF!</v>
      </c>
      <c r="L5" s="75">
        <f>нарххо!K167</f>
        <v>84.000000000000014</v>
      </c>
      <c r="M5" s="101" t="e">
        <f>нарххо!#REF!</f>
        <v>#REF!</v>
      </c>
      <c r="N5" s="76">
        <f>нарххо!K204</f>
        <v>84.000000000000014</v>
      </c>
      <c r="O5" s="101" t="e">
        <f>нарххо!#REF!</f>
        <v>#REF!</v>
      </c>
      <c r="P5" s="76">
        <f>нарххо!K241</f>
        <v>100</v>
      </c>
      <c r="Q5" s="101" t="e">
        <f>нарххо!#REF!</f>
        <v>#REF!</v>
      </c>
      <c r="R5" s="76">
        <f>нарххо!K278</f>
        <v>90</v>
      </c>
      <c r="S5" s="101" t="e">
        <f>нарххо!#REF!</f>
        <v>#REF!</v>
      </c>
      <c r="T5" s="76">
        <f>нарххо!K315</f>
        <v>80</v>
      </c>
      <c r="U5" s="71" t="e">
        <f>нарххо!#REF!</f>
        <v>#REF!</v>
      </c>
      <c r="V5" s="72">
        <f>нарххо!K352</f>
        <v>80</v>
      </c>
      <c r="W5" s="71" t="e">
        <f>нарххо!#REF!</f>
        <v>#REF!</v>
      </c>
      <c r="X5" s="72">
        <f>нарххо!K389</f>
        <v>81.818181818181827</v>
      </c>
    </row>
    <row r="6" spans="1:24" ht="14.25">
      <c r="A6" s="77">
        <v>2</v>
      </c>
      <c r="B6" s="78" t="s">
        <v>11</v>
      </c>
      <c r="C6" s="100" t="e">
        <f>нарххо!#REF!</f>
        <v>#REF!</v>
      </c>
      <c r="D6" s="70">
        <f>нарххо!K15</f>
        <v>137.72727272727269</v>
      </c>
      <c r="E6" s="71" t="e">
        <f>нарххо!#REF!</f>
        <v>#REF!</v>
      </c>
      <c r="F6" s="72">
        <f>нарххо!K55</f>
        <v>126.66666666666666</v>
      </c>
      <c r="G6" s="73" t="e">
        <f>нарххо!#REF!</f>
        <v>#REF!</v>
      </c>
      <c r="H6" s="74">
        <f>нарххо!K93</f>
        <v>133.33333333333331</v>
      </c>
      <c r="I6" s="69" t="e">
        <f>нарххо!#REF!</f>
        <v>#REF!</v>
      </c>
      <c r="J6" s="75">
        <f>нарххо!K131</f>
        <v>100</v>
      </c>
      <c r="K6" s="69" t="e">
        <f>нарххо!#REF!</f>
        <v>#REF!</v>
      </c>
      <c r="L6" s="75">
        <f>нарххо!K169</f>
        <v>133.33333333333331</v>
      </c>
      <c r="M6" s="101" t="e">
        <f>нарххо!#REF!</f>
        <v>#REF!</v>
      </c>
      <c r="N6" s="76">
        <f>нарххо!K206</f>
        <v>133.33333333333331</v>
      </c>
      <c r="O6" s="101" t="e">
        <f>нарххо!#REF!</f>
        <v>#REF!</v>
      </c>
      <c r="P6" s="76">
        <f>нарххо!K243</f>
        <v>166.66666666666666</v>
      </c>
      <c r="Q6" s="101" t="e">
        <f>нарххо!#REF!</f>
        <v>#REF!</v>
      </c>
      <c r="R6" s="76">
        <f>нарххо!K280</f>
        <v>200</v>
      </c>
      <c r="S6" s="101" t="e">
        <f>нарххо!#REF!</f>
        <v>#REF!</v>
      </c>
      <c r="T6" s="76">
        <f>нарххо!K317</f>
        <v>166.66666666666669</v>
      </c>
      <c r="U6" s="71" t="e">
        <f>нарххо!#REF!</f>
        <v>#REF!</v>
      </c>
      <c r="V6" s="72">
        <f>нарххо!K354</f>
        <v>125</v>
      </c>
      <c r="W6" s="71" t="e">
        <f>нарххо!#REF!</f>
        <v>#REF!</v>
      </c>
      <c r="X6" s="72">
        <f>нарххо!K391</f>
        <v>166.66666666666669</v>
      </c>
    </row>
    <row r="7" spans="1:24" ht="15.7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>
      <c r="A8" s="80">
        <v>4</v>
      </c>
      <c r="B8" s="78" t="s">
        <v>35</v>
      </c>
      <c r="C8" s="100" t="e">
        <f>нарххо!#REF!</f>
        <v>#REF!</v>
      </c>
      <c r="D8" s="70">
        <f>нарххо!K18</f>
        <v>261.57894736842104</v>
      </c>
      <c r="E8" s="71" t="e">
        <f>нарххо!#REF!</f>
        <v>#REF!</v>
      </c>
      <c r="F8" s="72">
        <f>нарххо!K58</f>
        <v>300</v>
      </c>
      <c r="G8" s="73" t="e">
        <f>нарххо!#REF!</f>
        <v>#REF!</v>
      </c>
      <c r="H8" s="74">
        <f>нарххо!K96</f>
        <v>321.42857142857144</v>
      </c>
      <c r="I8" s="69" t="e">
        <f>нарххо!#REF!</f>
        <v>#REF!</v>
      </c>
      <c r="J8" s="75">
        <f>нарххо!K134</f>
        <v>238.0952380952381</v>
      </c>
      <c r="K8" s="69" t="e">
        <f>нарххо!#REF!</f>
        <v>#REF!</v>
      </c>
      <c r="L8" s="75">
        <f>нарххо!K171</f>
        <v>300</v>
      </c>
      <c r="M8" s="101" t="e">
        <f>нарххо!#REF!</f>
        <v>#REF!</v>
      </c>
      <c r="N8" s="76">
        <f>нарххо!K208</f>
        <v>300</v>
      </c>
      <c r="O8" s="101" t="e">
        <f>нарххо!#REF!</f>
        <v>#REF!</v>
      </c>
      <c r="P8" s="76">
        <f>нарххо!K245</f>
        <v>420</v>
      </c>
      <c r="Q8" s="101" t="e">
        <f>нарххо!#REF!</f>
        <v>#REF!</v>
      </c>
      <c r="R8" s="76">
        <f>нарххо!K282</f>
        <v>333.33333333333337</v>
      </c>
      <c r="S8" s="101" t="e">
        <f>нарххо!#REF!</f>
        <v>#REF!</v>
      </c>
      <c r="T8" s="76">
        <f>нарххо!K319</f>
        <v>346.15384615384613</v>
      </c>
      <c r="U8" s="71" t="e">
        <f>нарххо!#REF!</f>
        <v>#REF!</v>
      </c>
      <c r="V8" s="72">
        <f>нарххо!K356</f>
        <v>333.33333333333337</v>
      </c>
      <c r="W8" s="71" t="e">
        <f>нарххо!#REF!</f>
        <v>#REF!</v>
      </c>
      <c r="X8" s="72">
        <f>нарххо!K393</f>
        <v>361.53846153846155</v>
      </c>
    </row>
    <row r="9" spans="1:24" ht="14.25">
      <c r="A9" s="77">
        <v>5</v>
      </c>
      <c r="B9" s="78" t="s">
        <v>82</v>
      </c>
      <c r="C9" s="100" t="e">
        <f>нарххо!#REF!</f>
        <v>#REF!</v>
      </c>
      <c r="D9" s="70">
        <f>нарххо!K19</f>
        <v>133.89830508474577</v>
      </c>
      <c r="E9" s="71" t="e">
        <f>нарххо!#REF!</f>
        <v>#REF!</v>
      </c>
      <c r="F9" s="72">
        <f>нарххо!K59</f>
        <v>108.33333333333333</v>
      </c>
      <c r="G9" s="73" t="e">
        <f>нарххо!#REF!</f>
        <v>#REF!</v>
      </c>
      <c r="H9" s="74">
        <f>нарххо!K97</f>
        <v>133.33333333333331</v>
      </c>
      <c r="I9" s="69" t="e">
        <f>нарххо!#REF!</f>
        <v>#REF!</v>
      </c>
      <c r="J9" s="75">
        <f>нарххо!K135</f>
        <v>115.38461538461537</v>
      </c>
      <c r="K9" s="69" t="e">
        <f>нарххо!#REF!</f>
        <v>#REF!</v>
      </c>
      <c r="L9" s="75">
        <f>нарххо!K172</f>
        <v>140</v>
      </c>
      <c r="M9" s="101" t="e">
        <f>нарххо!#REF!</f>
        <v>#REF!</v>
      </c>
      <c r="N9" s="76">
        <f>нарххо!K209</f>
        <v>140</v>
      </c>
      <c r="O9" s="101" t="e">
        <f>нарххо!#REF!</f>
        <v>#REF!</v>
      </c>
      <c r="P9" s="76">
        <f>нарххо!K246</f>
        <v>150</v>
      </c>
      <c r="Q9" s="101" t="e">
        <f>нарххо!#REF!</f>
        <v>#REF!</v>
      </c>
      <c r="R9" s="76">
        <f>нарххо!K283</f>
        <v>125</v>
      </c>
      <c r="S9" s="101" t="e">
        <f>нарххо!#REF!</f>
        <v>#REF!</v>
      </c>
      <c r="T9" s="76">
        <f>нарххо!K320</f>
        <v>136.36363636363635</v>
      </c>
      <c r="U9" s="71" t="e">
        <f>нарххо!#REF!</f>
        <v>#REF!</v>
      </c>
      <c r="V9" s="72">
        <f>нарххо!K357</f>
        <v>111.53846153846155</v>
      </c>
      <c r="W9" s="71" t="e">
        <f>нарххо!#REF!</f>
        <v>#REF!</v>
      </c>
      <c r="X9" s="72">
        <f>нарххо!K394</f>
        <v>125</v>
      </c>
    </row>
    <row r="10" spans="1:24" ht="14.25">
      <c r="A10" s="79">
        <v>6</v>
      </c>
      <c r="B10" s="78" t="s">
        <v>83</v>
      </c>
      <c r="C10" s="100" t="e">
        <f>нарххо!#REF!</f>
        <v>#REF!</v>
      </c>
      <c r="D10" s="70">
        <f>нарххо!K20</f>
        <v>87.500000000000014</v>
      </c>
      <c r="E10" s="71" t="e">
        <f>нарххо!#REF!</f>
        <v>#REF!</v>
      </c>
      <c r="F10" s="72">
        <f>нарххо!K60</f>
        <v>100</v>
      </c>
      <c r="G10" s="73" t="e">
        <f>нарххо!#REF!</f>
        <v>#REF!</v>
      </c>
      <c r="H10" s="74">
        <f>нарххо!K98</f>
        <v>111.11111111111111</v>
      </c>
      <c r="I10" s="69" t="e">
        <f>нарххо!#REF!</f>
        <v>#REF!</v>
      </c>
      <c r="J10" s="75">
        <f>нарххо!K136</f>
        <v>120</v>
      </c>
      <c r="K10" s="69" t="e">
        <f>нарххо!#REF!</f>
        <v>#REF!</v>
      </c>
      <c r="L10" s="75">
        <f>нарххо!K173</f>
        <v>81.818181818181827</v>
      </c>
      <c r="M10" s="101" t="e">
        <f>нарххо!#REF!</f>
        <v>#REF!</v>
      </c>
      <c r="N10" s="76">
        <f>нарххо!K210</f>
        <v>81.818181818181827</v>
      </c>
      <c r="O10" s="101" t="e">
        <f>нарххо!#REF!</f>
        <v>#REF!</v>
      </c>
      <c r="P10" s="76">
        <f>нарххо!K247</f>
        <v>111.11111111111111</v>
      </c>
      <c r="Q10" s="101" t="e">
        <f>нарххо!#REF!</f>
        <v>#REF!</v>
      </c>
      <c r="R10" s="76">
        <f>нарххо!K284</f>
        <v>100</v>
      </c>
      <c r="S10" s="101" t="e">
        <f>нарххо!#REF!</f>
        <v>#REF!</v>
      </c>
      <c r="T10" s="76">
        <f>нарххо!K321</f>
        <v>100</v>
      </c>
      <c r="U10" s="71" t="e">
        <f>нарххо!#REF!</f>
        <v>#REF!</v>
      </c>
      <c r="V10" s="72">
        <f>нарххо!K358</f>
        <v>100</v>
      </c>
      <c r="W10" s="71" t="e">
        <f>нарххо!#REF!</f>
        <v>#REF!</v>
      </c>
      <c r="X10" s="72">
        <f>нарххо!K395</f>
        <v>120</v>
      </c>
    </row>
    <row r="11" spans="1:24" ht="14.25">
      <c r="A11" s="80">
        <v>7</v>
      </c>
      <c r="B11" s="78" t="s">
        <v>90</v>
      </c>
      <c r="C11" s="100" t="e">
        <f>нарххо!#REF!</f>
        <v>#REF!</v>
      </c>
      <c r="D11" s="70">
        <f>нарххо!K21</f>
        <v>105.29801324503312</v>
      </c>
      <c r="E11" s="71" t="e">
        <f>нарххо!#REF!</f>
        <v>#REF!</v>
      </c>
      <c r="F11" s="72">
        <f>нарххо!K61</f>
        <v>100</v>
      </c>
      <c r="G11" s="73" t="e">
        <f>нарххо!#REF!</f>
        <v>#REF!</v>
      </c>
      <c r="H11" s="74">
        <f>нарххо!K99</f>
        <v>80</v>
      </c>
      <c r="I11" s="69" t="e">
        <f>нарххо!#REF!</f>
        <v>#REF!</v>
      </c>
      <c r="J11" s="75">
        <f>нарххо!K137</f>
        <v>78.571428571428569</v>
      </c>
      <c r="K11" s="69" t="e">
        <f>нарххо!#REF!</f>
        <v>#REF!</v>
      </c>
      <c r="L11" s="75">
        <f>нарххо!K174</f>
        <v>125</v>
      </c>
      <c r="M11" s="101" t="e">
        <f>нарххо!#REF!</f>
        <v>#REF!</v>
      </c>
      <c r="N11" s="76">
        <f>нарххо!K211</f>
        <v>125</v>
      </c>
      <c r="O11" s="101" t="e">
        <f>нарххо!#REF!</f>
        <v>#REF!</v>
      </c>
      <c r="P11" s="76">
        <f>нарххо!K248</f>
        <v>85</v>
      </c>
      <c r="Q11" s="101" t="e">
        <f>нарххо!#REF!</f>
        <v>#REF!</v>
      </c>
      <c r="R11" s="76">
        <f>нарххо!K285</f>
        <v>90</v>
      </c>
      <c r="S11" s="101" t="e">
        <f>нарххо!#REF!</f>
        <v>#REF!</v>
      </c>
      <c r="T11" s="76">
        <f>нарххо!K322</f>
        <v>100</v>
      </c>
      <c r="U11" s="71" t="e">
        <f>нарххо!#REF!</f>
        <v>#REF!</v>
      </c>
      <c r="V11" s="72">
        <f>нарххо!K359</f>
        <v>117.64705882352942</v>
      </c>
      <c r="W11" s="71" t="e">
        <f>нарххо!#REF!</f>
        <v>#REF!</v>
      </c>
      <c r="X11" s="72">
        <f>нарххо!K396</f>
        <v>100</v>
      </c>
    </row>
    <row r="12" spans="1:24" ht="14.25">
      <c r="A12" s="77">
        <v>8</v>
      </c>
      <c r="B12" s="78" t="s">
        <v>42</v>
      </c>
      <c r="C12" s="100" t="e">
        <f>нарххо!#REF!</f>
        <v>#REF!</v>
      </c>
      <c r="D12" s="70">
        <f>нарххо!K22</f>
        <v>108.14814814814815</v>
      </c>
      <c r="E12" s="71" t="e">
        <f>нарххо!#REF!</f>
        <v>#REF!</v>
      </c>
      <c r="F12" s="72">
        <f>нарххо!K62</f>
        <v>92.307692307692307</v>
      </c>
      <c r="G12" s="73" t="e">
        <f>нарххо!#REF!</f>
        <v>#REF!</v>
      </c>
      <c r="H12" s="74">
        <f>нарххо!K100</f>
        <v>111.11111111111111</v>
      </c>
      <c r="I12" s="69" t="e">
        <f>нарххо!#REF!</f>
        <v>#REF!</v>
      </c>
      <c r="J12" s="75">
        <f>нарххо!K138</f>
        <v>103.57142857142858</v>
      </c>
      <c r="K12" s="69" t="e">
        <f>нарххо!#REF!</f>
        <v>#REF!</v>
      </c>
      <c r="L12" s="75">
        <f>нарххо!K175</f>
        <v>86.36363636363636</v>
      </c>
      <c r="M12" s="101" t="e">
        <f>нарххо!#REF!</f>
        <v>#REF!</v>
      </c>
      <c r="N12" s="76">
        <f>нарххо!K212</f>
        <v>86.36363636363636</v>
      </c>
      <c r="O12" s="101" t="e">
        <f>нарххо!#REF!</f>
        <v>#REF!</v>
      </c>
      <c r="P12" s="76">
        <f>нарххо!K249</f>
        <v>93.45794392523365</v>
      </c>
      <c r="Q12" s="101" t="e">
        <f>нарххо!#REF!</f>
        <v>#REF!</v>
      </c>
      <c r="R12" s="76">
        <f>нарххо!K286</f>
        <v>89.285714285714292</v>
      </c>
      <c r="S12" s="101" t="e">
        <f>нарххо!#REF!</f>
        <v>#REF!</v>
      </c>
      <c r="T12" s="76">
        <f>нарххо!K323</f>
        <v>86.36363636363636</v>
      </c>
      <c r="U12" s="71" t="e">
        <f>нарххо!#REF!</f>
        <v>#REF!</v>
      </c>
      <c r="V12" s="72">
        <f>нарххо!K360</f>
        <v>95.238095238095227</v>
      </c>
      <c r="W12" s="71" t="e">
        <f>нарххо!#REF!</f>
        <v>#REF!</v>
      </c>
      <c r="X12" s="72">
        <f>нарххо!K397</f>
        <v>95.238095238095227</v>
      </c>
    </row>
    <row r="13" spans="1:24" ht="15.75" customHeight="1">
      <c r="A13" s="79">
        <v>9</v>
      </c>
      <c r="B13" s="81" t="s">
        <v>24</v>
      </c>
      <c r="C13" s="100" t="e">
        <f>нарххо!#REF!</f>
        <v>#REF!</v>
      </c>
      <c r="D13" s="70">
        <f>нарххо!K23</f>
        <v>182.53968253968253</v>
      </c>
      <c r="E13" s="71" t="e">
        <f>нарххо!#REF!</f>
        <v>#REF!</v>
      </c>
      <c r="F13" s="72">
        <f>нарххо!K63</f>
        <v>180</v>
      </c>
      <c r="G13" s="73" t="e">
        <f>нарххо!#REF!</f>
        <v>#REF!</v>
      </c>
      <c r="H13" s="74">
        <f>нарххо!K101</f>
        <v>183.33333333333331</v>
      </c>
      <c r="I13" s="69" t="e">
        <f>нарххо!#REF!</f>
        <v>#REF!</v>
      </c>
      <c r="J13" s="75">
        <f>нарххо!K139</f>
        <v>190.47619047619048</v>
      </c>
      <c r="K13" s="69" t="e">
        <f>нарххо!#REF!</f>
        <v>#REF!</v>
      </c>
      <c r="L13" s="75">
        <f>нарххо!K176</f>
        <v>173.07692307692309</v>
      </c>
      <c r="M13" s="101" t="e">
        <f>нарххо!#REF!</f>
        <v>#REF!</v>
      </c>
      <c r="N13" s="76">
        <f>нарххо!K213</f>
        <v>173.07692307692309</v>
      </c>
      <c r="O13" s="101" t="e">
        <f>нарххо!#REF!</f>
        <v>#REF!</v>
      </c>
      <c r="P13" s="76">
        <f>нарххо!K250</f>
        <v>184.42622950819674</v>
      </c>
      <c r="Q13" s="101" t="e">
        <f>нарххо!#REF!</f>
        <v>#REF!</v>
      </c>
      <c r="R13" s="76">
        <f>нарххо!K287</f>
        <v>178.03030303030306</v>
      </c>
      <c r="S13" s="101" t="e">
        <f>нарххо!#REF!</f>
        <v>#REF!</v>
      </c>
      <c r="T13" s="76">
        <f>нарххо!K324</f>
        <v>173.07692307692309</v>
      </c>
      <c r="U13" s="71" t="e">
        <f>нарххо!#REF!</f>
        <v>#REF!</v>
      </c>
      <c r="V13" s="72">
        <f>нарххо!K361</f>
        <v>169.23076923076923</v>
      </c>
      <c r="W13" s="71" t="e">
        <f>нарххо!#REF!</f>
        <v>#REF!</v>
      </c>
      <c r="X13" s="72">
        <f>нарххо!K398</f>
        <v>174.07407407407408</v>
      </c>
    </row>
    <row r="14" spans="1:24" ht="14.25">
      <c r="A14" s="80">
        <v>10</v>
      </c>
      <c r="B14" s="78" t="s">
        <v>25</v>
      </c>
      <c r="C14" s="100" t="e">
        <f>нарххо!#REF!</f>
        <v>#REF!</v>
      </c>
      <c r="D14" s="70">
        <f>нарххо!K24</f>
        <v>121.5009746588694</v>
      </c>
      <c r="E14" s="71" t="e">
        <f>нарххо!#REF!</f>
        <v>#REF!</v>
      </c>
      <c r="F14" s="72">
        <f>нарххо!K64</f>
        <v>116.36363636363636</v>
      </c>
      <c r="G14" s="73" t="e">
        <f>нарххо!#REF!</f>
        <v>#REF!</v>
      </c>
      <c r="H14" s="74">
        <f>нарххо!K102</f>
        <v>118.86792452830188</v>
      </c>
      <c r="I14" s="69" t="e">
        <f>нарххо!#REF!</f>
        <v>#REF!</v>
      </c>
      <c r="J14" s="75">
        <f>нарххо!K140</f>
        <v>120</v>
      </c>
      <c r="K14" s="69" t="e">
        <f>нарххо!#REF!</f>
        <v>#REF!</v>
      </c>
      <c r="L14" s="75">
        <f>нарххо!K177</f>
        <v>122.22222222222223</v>
      </c>
      <c r="M14" s="101" t="e">
        <f>нарххо!#REF!</f>
        <v>#REF!</v>
      </c>
      <c r="N14" s="76">
        <f>нарххо!K214</f>
        <v>122.22222222222223</v>
      </c>
      <c r="O14" s="101" t="e">
        <f>нарххо!#REF!</f>
        <v>#REF!</v>
      </c>
      <c r="P14" s="76">
        <f>нарххо!K251</f>
        <v>123.40425531914893</v>
      </c>
      <c r="Q14" s="101" t="e">
        <f>нарххо!#REF!</f>
        <v>#REF!</v>
      </c>
      <c r="R14" s="76">
        <f>нарххо!K288</f>
        <v>120</v>
      </c>
      <c r="S14" s="101" t="e">
        <f>нарххо!#REF!</f>
        <v>#REF!</v>
      </c>
      <c r="T14" s="76">
        <f>нарххо!K325</f>
        <v>127.65957446808511</v>
      </c>
      <c r="U14" s="71" t="e">
        <f>нарххо!#REF!</f>
        <v>#REF!</v>
      </c>
      <c r="V14" s="72">
        <f>нарххо!K362</f>
        <v>130</v>
      </c>
      <c r="W14" s="71" t="e">
        <f>нарххо!#REF!</f>
        <v>#REF!</v>
      </c>
      <c r="X14" s="72">
        <f>нарххо!K399</f>
        <v>120</v>
      </c>
    </row>
    <row r="15" spans="1:24" ht="14.25">
      <c r="A15" s="77">
        <v>11</v>
      </c>
      <c r="B15" s="78" t="s">
        <v>26</v>
      </c>
      <c r="C15" s="100" t="e">
        <f>нарххо!#REF!</f>
        <v>#REF!</v>
      </c>
      <c r="D15" s="70">
        <f>нарххо!K25</f>
        <v>128.84615384615387</v>
      </c>
      <c r="E15" s="71" t="e">
        <f>нарххо!#REF!</f>
        <v>#REF!</v>
      </c>
      <c r="F15" s="72">
        <f>нарххо!K65</f>
        <v>123.63636363636363</v>
      </c>
      <c r="G15" s="73" t="e">
        <f>нарххо!#REF!</f>
        <v>#REF!</v>
      </c>
      <c r="H15" s="74">
        <f>нарххо!K103</f>
        <v>126.41509433962264</v>
      </c>
      <c r="I15" s="69" t="e">
        <f>нарххо!#REF!</f>
        <v>#REF!</v>
      </c>
      <c r="J15" s="75">
        <f>нарххо!K141</f>
        <v>123.52941176470588</v>
      </c>
      <c r="K15" s="69" t="e">
        <f>нарххо!#REF!</f>
        <v>#REF!</v>
      </c>
      <c r="L15" s="75">
        <f>нарххо!K178</f>
        <v>120.68965517241379</v>
      </c>
      <c r="M15" s="101" t="e">
        <f>нарххо!#REF!</f>
        <v>#REF!</v>
      </c>
      <c r="N15" s="76">
        <f>нарххо!K215</f>
        <v>120.68965517241379</v>
      </c>
      <c r="O15" s="101" t="e">
        <f>нарххо!#REF!</f>
        <v>#REF!</v>
      </c>
      <c r="P15" s="76">
        <f>нарххо!K252</f>
        <v>123.63636363636363</v>
      </c>
      <c r="Q15" s="101" t="e">
        <f>нарххо!#REF!</f>
        <v>#REF!</v>
      </c>
      <c r="R15" s="76">
        <f>нарххо!K289</f>
        <v>118.18181818181819</v>
      </c>
      <c r="S15" s="101" t="e">
        <f>нарххо!#REF!</f>
        <v>#REF!</v>
      </c>
      <c r="T15" s="76">
        <f>нарххо!K326</f>
        <v>127.27272727272727</v>
      </c>
      <c r="U15" s="71" t="e">
        <f>нарххо!#REF!</f>
        <v>#REF!</v>
      </c>
      <c r="V15" s="72">
        <f>нарххо!K363</f>
        <v>127.27272727272727</v>
      </c>
      <c r="W15" s="71" t="e">
        <f>нарххо!#REF!</f>
        <v>#REF!</v>
      </c>
      <c r="X15" s="72">
        <f>нарххо!K400</f>
        <v>127.27272727272727</v>
      </c>
    </row>
    <row r="16" spans="1:24" ht="14.25">
      <c r="A16" s="79">
        <v>12</v>
      </c>
      <c r="B16" s="78" t="s">
        <v>1</v>
      </c>
      <c r="C16" s="100" t="e">
        <f>нарххо!#REF!</f>
        <v>#REF!</v>
      </c>
      <c r="D16" s="70">
        <f>нарххо!K26</f>
        <v>115.90909090909089</v>
      </c>
      <c r="E16" s="71" t="e">
        <f>нарххо!#REF!</f>
        <v>#REF!</v>
      </c>
      <c r="F16" s="72">
        <f>нарххо!K66</f>
        <v>112.5</v>
      </c>
      <c r="G16" s="73" t="e">
        <f>нарххо!#REF!</f>
        <v>#REF!</v>
      </c>
      <c r="H16" s="74">
        <f>нарххо!K104</f>
        <v>100</v>
      </c>
      <c r="I16" s="69" t="e">
        <f>нарххо!#REF!</f>
        <v>#REF!</v>
      </c>
      <c r="J16" s="75">
        <f>нарххо!K142</f>
        <v>102.17391304347827</v>
      </c>
      <c r="K16" s="69" t="e">
        <f>нарххо!#REF!</f>
        <v>#REF!</v>
      </c>
      <c r="L16" s="75">
        <f>нарххо!K179</f>
        <v>128.57142857142858</v>
      </c>
      <c r="M16" s="101" t="e">
        <f>нарххо!#REF!</f>
        <v>#REF!</v>
      </c>
      <c r="N16" s="76">
        <f>нарххо!K216</f>
        <v>128.57142857142858</v>
      </c>
      <c r="O16" s="101" t="e">
        <f>нарххо!#REF!</f>
        <v>#REF!</v>
      </c>
      <c r="P16" s="76">
        <f>нарххо!K253</f>
        <v>114.28571428571428</v>
      </c>
      <c r="Q16" s="101" t="e">
        <f>нарххо!#REF!</f>
        <v>#REF!</v>
      </c>
      <c r="R16" s="76">
        <f>нарххо!K290</f>
        <v>100</v>
      </c>
      <c r="S16" s="101" t="e">
        <f>нарххо!#REF!</f>
        <v>#REF!</v>
      </c>
      <c r="T16" s="76">
        <f>нарххо!K327</f>
        <v>100</v>
      </c>
      <c r="U16" s="71" t="e">
        <f>нарххо!#REF!</f>
        <v>#REF!</v>
      </c>
      <c r="V16" s="72">
        <f>нарххо!K364</f>
        <v>100</v>
      </c>
      <c r="W16" s="71" t="e">
        <f>нарххо!#REF!</f>
        <v>#REF!</v>
      </c>
      <c r="X16" s="72">
        <f>нарххо!K401</f>
        <v>114.28571428571428</v>
      </c>
    </row>
    <row r="17" spans="1:26" ht="14.25">
      <c r="A17" s="80">
        <v>13</v>
      </c>
      <c r="B17" s="78" t="s">
        <v>124</v>
      </c>
      <c r="C17" s="100" t="e">
        <f>нарххо!#REF!</f>
        <v>#REF!</v>
      </c>
      <c r="D17" s="70">
        <f>нарххо!K27</f>
        <v>117.12871287128715</v>
      </c>
      <c r="E17" s="71" t="e">
        <f>нарххо!#REF!</f>
        <v>#REF!</v>
      </c>
      <c r="F17" s="72">
        <f>нарххо!K67</f>
        <v>114.54545454545455</v>
      </c>
      <c r="G17" s="73" t="e">
        <f>нарххо!#REF!</f>
        <v>#REF!</v>
      </c>
      <c r="H17" s="74">
        <f>нарххо!K105</f>
        <v>120</v>
      </c>
      <c r="I17" s="69" t="e">
        <f>нарххо!#REF!</f>
        <v>#REF!</v>
      </c>
      <c r="J17" s="75">
        <f>нарххо!K143</f>
        <v>130</v>
      </c>
      <c r="K17" s="69" t="e">
        <f>нарххо!#REF!</f>
        <v>#REF!</v>
      </c>
      <c r="L17" s="75">
        <f>нарххо!K180</f>
        <v>122.44897959183672</v>
      </c>
      <c r="M17" s="101" t="e">
        <f>нарххо!#REF!</f>
        <v>#REF!</v>
      </c>
      <c r="N17" s="76">
        <f>нарххо!K217</f>
        <v>122.44897959183672</v>
      </c>
      <c r="O17" s="101" t="e">
        <f>нарххо!#REF!</f>
        <v>#REF!</v>
      </c>
      <c r="P17" s="76">
        <f>нарххо!K254</f>
        <v>121.05263157894737</v>
      </c>
      <c r="Q17" s="101" t="e">
        <f>нарххо!#REF!</f>
        <v>#REF!</v>
      </c>
      <c r="R17" s="76">
        <f>нарххо!K291</f>
        <v>105</v>
      </c>
      <c r="S17" s="101" t="e">
        <f>нарххо!#REF!</f>
        <v>#REF!</v>
      </c>
      <c r="T17" s="76">
        <f>нарххо!K328</f>
        <v>121.05263157894737</v>
      </c>
      <c r="U17" s="71" t="e">
        <f>нарххо!#REF!</f>
        <v>#REF!</v>
      </c>
      <c r="V17" s="72">
        <f>нарххо!K365</f>
        <v>120</v>
      </c>
      <c r="W17" s="71" t="e">
        <f>нарххо!#REF!</f>
        <v>#REF!</v>
      </c>
      <c r="X17" s="72">
        <f>нарххо!K402</f>
        <v>121.05263157894737</v>
      </c>
    </row>
    <row r="18" spans="1:26" ht="14.25">
      <c r="A18" s="77">
        <v>14</v>
      </c>
      <c r="B18" s="78" t="s">
        <v>3</v>
      </c>
      <c r="C18" s="100" t="e">
        <f>нарххо!#REF!</f>
        <v>#REF!</v>
      </c>
      <c r="D18" s="70">
        <f>нарххо!K28</f>
        <v>136.36363636363637</v>
      </c>
      <c r="E18" s="71" t="e">
        <f>нарххо!#REF!</f>
        <v>#REF!</v>
      </c>
      <c r="F18" s="72">
        <f>нарххо!K68</f>
        <v>126.66666666666666</v>
      </c>
      <c r="G18" s="73" t="e">
        <f>нарххо!#REF!</f>
        <v>#REF!</v>
      </c>
      <c r="H18" s="74">
        <f>нарххо!K106</f>
        <v>138.80597014925374</v>
      </c>
      <c r="I18" s="69" t="e">
        <f>нарххо!#REF!</f>
        <v>#REF!</v>
      </c>
      <c r="J18" s="75">
        <f>нарххо!K144</f>
        <v>135.71428571428572</v>
      </c>
      <c r="K18" s="69" t="e">
        <f>нарххо!#REF!</f>
        <v>#REF!</v>
      </c>
      <c r="L18" s="75">
        <f>нарххо!K181</f>
        <v>149.2307692307692</v>
      </c>
      <c r="M18" s="101" t="e">
        <f>нарххо!#REF!</f>
        <v>#REF!</v>
      </c>
      <c r="N18" s="76">
        <f>нарххо!K218</f>
        <v>149.2307692307692</v>
      </c>
      <c r="O18" s="101" t="e">
        <f>нарххо!#REF!</f>
        <v>#REF!</v>
      </c>
      <c r="P18" s="76">
        <f>нарххо!K255</f>
        <v>138.57142857142856</v>
      </c>
      <c r="Q18" s="101" t="e">
        <f>нарххо!#REF!</f>
        <v>#REF!</v>
      </c>
      <c r="R18" s="76">
        <f>нарххо!K292</f>
        <v>142.85714285714286</v>
      </c>
      <c r="S18" s="101" t="e">
        <f>нарххо!#REF!</f>
        <v>#REF!</v>
      </c>
      <c r="T18" s="76">
        <f>нарххо!K329</f>
        <v>142.85714285714286</v>
      </c>
      <c r="U18" s="71" t="e">
        <f>нарххо!#REF!</f>
        <v>#REF!</v>
      </c>
      <c r="V18" s="72">
        <f>нарххо!K366</f>
        <v>142.85714285714286</v>
      </c>
      <c r="W18" s="71" t="e">
        <f>нарххо!#REF!</f>
        <v>#REF!</v>
      </c>
      <c r="X18" s="72">
        <f>нарххо!K403</f>
        <v>142.85714285714286</v>
      </c>
    </row>
    <row r="19" spans="1:26" ht="15.75">
      <c r="A19" s="80">
        <v>15</v>
      </c>
      <c r="B19" s="15" t="s">
        <v>91</v>
      </c>
      <c r="C19" s="100" t="e">
        <f>нарххо!#REF!</f>
        <v>#REF!</v>
      </c>
      <c r="D19" s="70">
        <f>нарххо!K29</f>
        <v>106.54627539503387</v>
      </c>
      <c r="E19" s="71" t="e">
        <f>нарххо!#REF!</f>
        <v>#REF!</v>
      </c>
      <c r="F19" s="72">
        <f>нарххо!K69</f>
        <v>102.85714285714285</v>
      </c>
      <c r="G19" s="73" t="e">
        <f>нарххо!#REF!</f>
        <v>#REF!</v>
      </c>
      <c r="H19" s="74">
        <f>нарххо!K107</f>
        <v>112.5</v>
      </c>
      <c r="I19" s="69" t="e">
        <f>нарххо!#REF!</f>
        <v>#REF!</v>
      </c>
      <c r="J19" s="75">
        <f>нарххо!K145</f>
        <v>100</v>
      </c>
      <c r="K19" s="69" t="e">
        <f>нарххо!#REF!</f>
        <v>#REF!</v>
      </c>
      <c r="L19" s="75">
        <f>нарххо!K182</f>
        <v>115.38461538461537</v>
      </c>
      <c r="M19" s="101" t="e">
        <f>нарххо!#REF!</f>
        <v>#REF!</v>
      </c>
      <c r="N19" s="76">
        <f>нарххо!K219</f>
        <v>115.38461538461537</v>
      </c>
      <c r="O19" s="101" t="e">
        <f>нарххо!#REF!</f>
        <v>#REF!</v>
      </c>
      <c r="P19" s="76">
        <f>нарххо!K256</f>
        <v>118.5185185185185</v>
      </c>
      <c r="Q19" s="101" t="e">
        <f>нарххо!#REF!</f>
        <v>#REF!</v>
      </c>
      <c r="R19" s="76">
        <f>нарххо!K293</f>
        <v>107.69230769230769</v>
      </c>
      <c r="S19" s="101" t="e">
        <f>нарххо!#REF!</f>
        <v>#REF!</v>
      </c>
      <c r="T19" s="76">
        <f>нарххо!K330</f>
        <v>118.5185185185185</v>
      </c>
      <c r="U19" s="71" t="e">
        <f>нарххо!#REF!</f>
        <v>#REF!</v>
      </c>
      <c r="V19" s="72">
        <f>нарххо!K367</f>
        <v>115.38461538461537</v>
      </c>
      <c r="W19" s="71" t="e">
        <f>нарххо!#REF!</f>
        <v>#REF!</v>
      </c>
      <c r="X19" s="72">
        <f>нарххо!K404</f>
        <v>123.07692307692308</v>
      </c>
    </row>
    <row r="20" spans="1:26" ht="15.75">
      <c r="A20" s="80">
        <v>16</v>
      </c>
      <c r="B20" s="15" t="s">
        <v>53</v>
      </c>
      <c r="C20" s="100" t="e">
        <f>нарххо!#REF!</f>
        <v>#REF!</v>
      </c>
      <c r="D20" s="70">
        <f>нарххо!K30</f>
        <v>108.98268398268398</v>
      </c>
      <c r="E20" s="71" t="e">
        <f>нарххо!#REF!</f>
        <v>#REF!</v>
      </c>
      <c r="F20" s="72">
        <f>нарххо!K70</f>
        <v>102.70270270270269</v>
      </c>
      <c r="G20" s="73" t="e">
        <f>нарххо!#REF!</f>
        <v>#REF!</v>
      </c>
      <c r="H20" s="74">
        <f>нарххо!K108</f>
        <v>111.11111111111111</v>
      </c>
      <c r="I20" s="69" t="e">
        <f>нарххо!#REF!</f>
        <v>#REF!</v>
      </c>
      <c r="J20" s="75">
        <f>нарххо!K146</f>
        <v>100</v>
      </c>
      <c r="K20" s="69" t="e">
        <f>нарххо!#REF!</f>
        <v>#REF!</v>
      </c>
      <c r="L20" s="75">
        <f>нарххо!K183</f>
        <v>121.42857142857142</v>
      </c>
      <c r="M20" s="101" t="e">
        <f>нарххо!#REF!</f>
        <v>#REF!</v>
      </c>
      <c r="N20" s="76">
        <f>нарххо!K220</f>
        <v>121.42857142857142</v>
      </c>
      <c r="O20" s="101" t="e">
        <f>нарххо!#REF!</f>
        <v>#REF!</v>
      </c>
      <c r="P20" s="76">
        <f>нарххо!K257</f>
        <v>117.24137931034481</v>
      </c>
      <c r="Q20" s="101" t="e">
        <f>нарххо!#REF!</f>
        <v>#REF!</v>
      </c>
      <c r="R20" s="76">
        <f>нарххо!K294</f>
        <v>107.14285714285714</v>
      </c>
      <c r="S20" s="101" t="e">
        <f>нарххо!#REF!</f>
        <v>#REF!</v>
      </c>
      <c r="T20" s="76">
        <f>нарххо!K331</f>
        <v>116.66666666666667</v>
      </c>
      <c r="U20" s="71" t="e">
        <f>нарххо!#REF!</f>
        <v>#REF!</v>
      </c>
      <c r="V20" s="72">
        <f>нарххо!K368</f>
        <v>125</v>
      </c>
      <c r="W20" s="71" t="e">
        <f>нарххо!#REF!</f>
        <v>#REF!</v>
      </c>
      <c r="X20" s="72">
        <f>нарххо!K405</f>
        <v>121.42857142857142</v>
      </c>
    </row>
    <row r="21" spans="1:26" ht="14.25">
      <c r="A21" s="77">
        <v>17</v>
      </c>
      <c r="B21" s="78" t="s">
        <v>13</v>
      </c>
      <c r="C21" s="100" t="e">
        <f>нарххо!#REF!</f>
        <v>#REF!</v>
      </c>
      <c r="D21" s="70">
        <f>нарххо!K31</f>
        <v>94.226804123711347</v>
      </c>
      <c r="E21" s="71" t="e">
        <f>нарххо!#REF!</f>
        <v>#REF!</v>
      </c>
      <c r="F21" s="72">
        <f>нарххо!K71</f>
        <v>88.461538461538453</v>
      </c>
      <c r="G21" s="73" t="e">
        <f>нарххо!#REF!</f>
        <v>#REF!</v>
      </c>
      <c r="H21" s="74">
        <f>нарххо!K109</f>
        <v>95.049504950495049</v>
      </c>
      <c r="I21" s="69" t="e">
        <f>нарххо!#REF!</f>
        <v>#REF!</v>
      </c>
      <c r="J21" s="75">
        <f>нарххо!K147</f>
        <v>96.153846153846146</v>
      </c>
      <c r="K21" s="69" t="e">
        <f>нарххо!#REF!</f>
        <v>#REF!</v>
      </c>
      <c r="L21" s="75">
        <f>нарххо!K184</f>
        <v>93.61702127659575</v>
      </c>
      <c r="M21" s="101" t="e">
        <f>нарххо!#REF!</f>
        <v>#REF!</v>
      </c>
      <c r="N21" s="76">
        <f>нарххо!K221</f>
        <v>93.61702127659575</v>
      </c>
      <c r="O21" s="101" t="e">
        <f>нарххо!#REF!</f>
        <v>#REF!</v>
      </c>
      <c r="P21" s="76">
        <f>нарххо!K258</f>
        <v>92.372881355932208</v>
      </c>
      <c r="Q21" s="101" t="e">
        <f>нарххо!#REF!</f>
        <v>#REF!</v>
      </c>
      <c r="R21" s="76">
        <f>нарххо!K295</f>
        <v>93.75</v>
      </c>
      <c r="S21" s="101" t="e">
        <f>нарххо!#REF!</f>
        <v>#REF!</v>
      </c>
      <c r="T21" s="76">
        <f>нарххо!K332</f>
        <v>91.836734693877546</v>
      </c>
      <c r="U21" s="71" t="e">
        <f>нарххо!#REF!</f>
        <v>#REF!</v>
      </c>
      <c r="V21" s="72">
        <f>нарххо!K369</f>
        <v>88.000000000000014</v>
      </c>
      <c r="W21" s="71" t="e">
        <f>нарххо!#REF!</f>
        <v>#REF!</v>
      </c>
      <c r="X21" s="72">
        <f>нарххо!K406</f>
        <v>93.75</v>
      </c>
    </row>
    <row r="22" spans="1:26" ht="14.25">
      <c r="A22" s="79">
        <v>18</v>
      </c>
      <c r="B22" s="78" t="s">
        <v>4</v>
      </c>
      <c r="C22" s="100" t="e">
        <f>нарххо!#REF!</f>
        <v>#REF!</v>
      </c>
      <c r="D22" s="70">
        <f>нарххо!K32</f>
        <v>95</v>
      </c>
      <c r="E22" s="71" t="e">
        <f>нарххо!#REF!</f>
        <v>#REF!</v>
      </c>
      <c r="F22" s="72">
        <f>нарххо!K72</f>
        <v>100</v>
      </c>
      <c r="G22" s="73" t="e">
        <f>нарххо!#REF!</f>
        <v>#REF!</v>
      </c>
      <c r="H22" s="74">
        <f>нарххо!K110</f>
        <v>100</v>
      </c>
      <c r="I22" s="69" t="e">
        <f>нарххо!#REF!</f>
        <v>#REF!</v>
      </c>
      <c r="J22" s="75">
        <f>нарххо!K148</f>
        <v>105.40540540540539</v>
      </c>
      <c r="K22" s="69" t="e">
        <f>нарххо!#REF!</f>
        <v>#REF!</v>
      </c>
      <c r="L22" s="75">
        <f>нарххо!K185</f>
        <v>100</v>
      </c>
      <c r="M22" s="101" t="e">
        <f>нарххо!#REF!</f>
        <v>#REF!</v>
      </c>
      <c r="N22" s="76">
        <f>нарххо!K222</f>
        <v>100</v>
      </c>
      <c r="O22" s="101" t="e">
        <f>нарххо!#REF!</f>
        <v>#REF!</v>
      </c>
      <c r="P22" s="76">
        <f>нарххо!K259</f>
        <v>109.375</v>
      </c>
      <c r="Q22" s="101" t="e">
        <f>нарххо!#REF!</f>
        <v>#REF!</v>
      </c>
      <c r="R22" s="76">
        <f>нарххо!K296</f>
        <v>105.71428571428572</v>
      </c>
      <c r="S22" s="101" t="e">
        <f>нарххо!#REF!</f>
        <v>#REF!</v>
      </c>
      <c r="T22" s="76">
        <f>нарххо!K333</f>
        <v>94.285714285714278</v>
      </c>
      <c r="U22" s="71" t="e">
        <f>нарххо!#REF!</f>
        <v>#REF!</v>
      </c>
      <c r="V22" s="72">
        <f>нарххо!K370</f>
        <v>108.57142857142857</v>
      </c>
      <c r="W22" s="71" t="e">
        <f>нарххо!#REF!</f>
        <v>#REF!</v>
      </c>
      <c r="X22" s="72">
        <f>нарххо!K407</f>
        <v>100</v>
      </c>
    </row>
    <row r="23" spans="1:26" ht="14.25">
      <c r="A23" s="80">
        <v>19</v>
      </c>
      <c r="B23" s="78" t="s">
        <v>21</v>
      </c>
      <c r="C23" s="100" t="e">
        <f>нарххо!#REF!</f>
        <v>#REF!</v>
      </c>
      <c r="D23" s="70">
        <f>нарххо!K33</f>
        <v>115.10791366906474</v>
      </c>
      <c r="E23" s="71" t="e">
        <f>нарххо!#REF!</f>
        <v>#REF!</v>
      </c>
      <c r="F23" s="72">
        <f>нарххо!K73</f>
        <v>180</v>
      </c>
      <c r="G23" s="73" t="e">
        <f>нарххо!#REF!</f>
        <v>#REF!</v>
      </c>
      <c r="H23" s="74">
        <f>нарххо!K111</f>
        <v>127.27272727272727</v>
      </c>
      <c r="I23" s="69" t="e">
        <f>нарххо!#REF!</f>
        <v>#REF!</v>
      </c>
      <c r="J23" s="75">
        <f>нарххо!K149</f>
        <v>103.03030303030303</v>
      </c>
      <c r="K23" s="69" t="e">
        <f>нарххо!#REF!</f>
        <v>#REF!</v>
      </c>
      <c r="L23" s="75">
        <f>нарххо!K186</f>
        <v>125</v>
      </c>
      <c r="M23" s="101" t="e">
        <f>нарххо!#REF!</f>
        <v>#REF!</v>
      </c>
      <c r="N23" s="76">
        <f>нарххо!K223</f>
        <v>125</v>
      </c>
      <c r="O23" s="101" t="e">
        <f>нарххо!#REF!</f>
        <v>#REF!</v>
      </c>
      <c r="P23" s="76">
        <f>нарххо!K260</f>
        <v>155.55555555555557</v>
      </c>
      <c r="Q23" s="101" t="e">
        <f>нарххо!#REF!</f>
        <v>#REF!</v>
      </c>
      <c r="R23" s="76">
        <f>нарххо!K297</f>
        <v>116.66666666666667</v>
      </c>
      <c r="S23" s="101" t="e">
        <f>нарххо!#REF!</f>
        <v>#REF!</v>
      </c>
      <c r="T23" s="76">
        <f>нарххо!K334</f>
        <v>107.14285714285714</v>
      </c>
      <c r="U23" s="71" t="e">
        <f>нарххо!#REF!</f>
        <v>#REF!</v>
      </c>
      <c r="V23" s="72">
        <f>нарххо!K371</f>
        <v>120</v>
      </c>
      <c r="W23" s="71" t="e">
        <f>нарххо!#REF!</f>
        <v>#REF!</v>
      </c>
      <c r="X23" s="72">
        <f>нарххо!K408</f>
        <v>125</v>
      </c>
    </row>
    <row r="24" spans="1:26" ht="14.25">
      <c r="A24" s="77">
        <v>20</v>
      </c>
      <c r="B24" s="78" t="s">
        <v>22</v>
      </c>
      <c r="C24" s="100" t="e">
        <f>нарххо!#REF!</f>
        <v>#REF!</v>
      </c>
      <c r="D24" s="70">
        <f>нарххо!K34</f>
        <v>111.0759493670886</v>
      </c>
      <c r="E24" s="71" t="e">
        <f>нарххо!#REF!</f>
        <v>#REF!</v>
      </c>
      <c r="F24" s="72">
        <f>нарххо!K74</f>
        <v>66.666666666666657</v>
      </c>
      <c r="G24" s="73" t="e">
        <f>нарххо!#REF!</f>
        <v>#REF!</v>
      </c>
      <c r="H24" s="74">
        <f>нарххо!K112</f>
        <v>90.909090909090907</v>
      </c>
      <c r="I24" s="69" t="e">
        <f>нарххо!#REF!</f>
        <v>#REF!</v>
      </c>
      <c r="J24" s="75">
        <f>нарххо!K150</f>
        <v>142.85714285714286</v>
      </c>
      <c r="K24" s="69" t="e">
        <f>нарххо!#REF!</f>
        <v>#REF!</v>
      </c>
      <c r="L24" s="75">
        <f>нарххо!K187</f>
        <v>94.444444444444443</v>
      </c>
      <c r="M24" s="101" t="e">
        <f>нарххо!#REF!</f>
        <v>#REF!</v>
      </c>
      <c r="N24" s="76">
        <f>нарххо!K224</f>
        <v>94.444444444444443</v>
      </c>
      <c r="O24" s="101" t="e">
        <f>нарххо!#REF!</f>
        <v>#REF!</v>
      </c>
      <c r="P24" s="76">
        <f>нарххо!K261</f>
        <v>130.43478260869566</v>
      </c>
      <c r="Q24" s="101" t="e">
        <f>нарххо!#REF!</f>
        <v>#REF!</v>
      </c>
      <c r="R24" s="76">
        <f>нарххо!K298</f>
        <v>96.774193548387103</v>
      </c>
      <c r="S24" s="101" t="e">
        <f>нарххо!#REF!</f>
        <v>#REF!</v>
      </c>
      <c r="T24" s="76">
        <f>нарххо!K335</f>
        <v>78.94736842105263</v>
      </c>
      <c r="U24" s="71" t="e">
        <f>нарххо!#REF!</f>
        <v>#REF!</v>
      </c>
      <c r="V24" s="72">
        <f>нарххо!K372</f>
        <v>187.5</v>
      </c>
      <c r="W24" s="71" t="e">
        <f>нарххо!#REF!</f>
        <v>#REF!</v>
      </c>
      <c r="X24" s="72">
        <f>нарххо!K409</f>
        <v>100</v>
      </c>
    </row>
    <row r="25" spans="1:26" ht="14.25">
      <c r="A25" s="79">
        <v>21</v>
      </c>
      <c r="B25" s="78" t="s">
        <v>23</v>
      </c>
      <c r="C25" s="100" t="e">
        <f>нарххо!#REF!</f>
        <v>#REF!</v>
      </c>
      <c r="D25" s="70">
        <f>нарххо!K35</f>
        <v>95.238095238095227</v>
      </c>
      <c r="E25" s="71" t="e">
        <f>нарххо!#REF!</f>
        <v>#REF!</v>
      </c>
      <c r="F25" s="72">
        <f>нарххо!K75</f>
        <v>78.260869565217391</v>
      </c>
      <c r="G25" s="73" t="e">
        <f>нарххо!#REF!</f>
        <v>#REF!</v>
      </c>
      <c r="H25" s="74">
        <f>нарххо!K113</f>
        <v>93.333333333333329</v>
      </c>
      <c r="I25" s="69" t="e">
        <f>нарххо!#REF!</f>
        <v>#REF!</v>
      </c>
      <c r="J25" s="75">
        <f>нарххо!K151</f>
        <v>112.24489795918366</v>
      </c>
      <c r="K25" s="69" t="e">
        <f>нарххо!#REF!</f>
        <v>#REF!</v>
      </c>
      <c r="L25" s="75">
        <f>нарххо!K188</f>
        <v>107.14285714285714</v>
      </c>
      <c r="M25" s="101" t="e">
        <f>нарххо!#REF!</f>
        <v>#REF!</v>
      </c>
      <c r="N25" s="76">
        <f>нарххо!K225</f>
        <v>107.14285714285714</v>
      </c>
      <c r="O25" s="101" t="e">
        <f>нарххо!#REF!</f>
        <v>#REF!</v>
      </c>
      <c r="P25" s="76">
        <f>нарххо!K262</f>
        <v>126.08695652173914</v>
      </c>
      <c r="Q25" s="101" t="e">
        <f>нарххо!#REF!</f>
        <v>#REF!</v>
      </c>
      <c r="R25" s="76">
        <f>нарххо!K299</f>
        <v>96.774193548387103</v>
      </c>
      <c r="S25" s="101" t="e">
        <f>нарххо!#REF!</f>
        <v>#REF!</v>
      </c>
      <c r="T25" s="76">
        <f>нарххо!K336</f>
        <v>107.14285714285714</v>
      </c>
      <c r="U25" s="71" t="e">
        <f>нарххо!#REF!</f>
        <v>#REF!</v>
      </c>
      <c r="V25" s="72">
        <f>нарххо!K373</f>
        <v>107.14285714285714</v>
      </c>
      <c r="W25" s="71" t="e">
        <f>нарххо!#REF!</f>
        <v>#REF!</v>
      </c>
      <c r="X25" s="72">
        <f>нарххо!K410</f>
        <v>107.14285714285714</v>
      </c>
    </row>
    <row r="26" spans="1:26" ht="22.5" customHeight="1">
      <c r="A26" s="268">
        <v>22</v>
      </c>
      <c r="B26" s="270" t="s">
        <v>125</v>
      </c>
      <c r="C26" s="143" t="s">
        <v>175</v>
      </c>
      <c r="D26" s="275">
        <f>нарххо!K36</f>
        <v>111.99999999999999</v>
      </c>
      <c r="E26" s="143" t="s">
        <v>198</v>
      </c>
      <c r="F26" s="264">
        <f>нарххо!K76</f>
        <v>100</v>
      </c>
      <c r="G26" s="143" t="s">
        <v>197</v>
      </c>
      <c r="H26" s="277">
        <f>нарххо!K114</f>
        <v>100</v>
      </c>
      <c r="I26" s="143" t="s">
        <v>177</v>
      </c>
      <c r="J26" s="262">
        <f>нарххо!K152</f>
        <v>112.9032258064516</v>
      </c>
      <c r="K26" s="143" t="s">
        <v>176</v>
      </c>
      <c r="L26" s="262">
        <f>нарххо!K189</f>
        <v>100</v>
      </c>
      <c r="M26" s="143" t="s">
        <v>178</v>
      </c>
      <c r="N26" s="260">
        <f>нарххо!K226</f>
        <v>100</v>
      </c>
      <c r="O26" s="143" t="s">
        <v>176</v>
      </c>
      <c r="P26" s="260">
        <f>нарххо!K263</f>
        <v>122.72727272727273</v>
      </c>
      <c r="Q26" s="143" t="s">
        <v>176</v>
      </c>
      <c r="R26" s="260">
        <f>нарххо!K300</f>
        <v>115.99999999999999</v>
      </c>
      <c r="S26" s="143" t="s">
        <v>179</v>
      </c>
      <c r="T26" s="260">
        <f>нарххо!K337</f>
        <v>87.499999999999986</v>
      </c>
      <c r="U26" s="143" t="s">
        <v>176</v>
      </c>
      <c r="V26" s="264">
        <f>нарххо!K374</f>
        <v>122.72727272727273</v>
      </c>
      <c r="W26" s="143" t="s">
        <v>175</v>
      </c>
      <c r="X26" s="264">
        <f>нарххо!K411</f>
        <v>111.99999999999999</v>
      </c>
    </row>
    <row r="27" spans="1:26" s="149" customFormat="1" ht="12.75" customHeight="1">
      <c r="A27" s="269"/>
      <c r="B27" s="271"/>
      <c r="C27" s="148" t="e">
        <f>нарххо!#REF!</f>
        <v>#REF!</v>
      </c>
      <c r="D27" s="276"/>
      <c r="E27" s="148" t="e">
        <f>нарххо!#REF!</f>
        <v>#REF!</v>
      </c>
      <c r="F27" s="265"/>
      <c r="G27" s="148" t="e">
        <f>нарххо!#REF!</f>
        <v>#REF!</v>
      </c>
      <c r="H27" s="278"/>
      <c r="I27" s="148" t="e">
        <f>нарххо!#REF!</f>
        <v>#REF!</v>
      </c>
      <c r="J27" s="263"/>
      <c r="K27" s="148" t="e">
        <f>нарххо!#REF!</f>
        <v>#REF!</v>
      </c>
      <c r="L27" s="263"/>
      <c r="M27" s="148" t="e">
        <f>нарххо!#REF!</f>
        <v>#REF!</v>
      </c>
      <c r="N27" s="261"/>
      <c r="O27" s="148" t="e">
        <f>нарххо!#REF!</f>
        <v>#REF!</v>
      </c>
      <c r="P27" s="261"/>
      <c r="Q27" s="148" t="e">
        <f>нарххо!#REF!</f>
        <v>#REF!</v>
      </c>
      <c r="R27" s="261"/>
      <c r="S27" s="148" t="e">
        <f>нарххо!#REF!</f>
        <v>#REF!</v>
      </c>
      <c r="T27" s="261"/>
      <c r="U27" s="148" t="e">
        <f>нарххо!#REF!</f>
        <v>#REF!</v>
      </c>
      <c r="V27" s="265"/>
      <c r="W27" s="148" t="e">
        <f>нарххо!#REF!</f>
        <v>#REF!</v>
      </c>
      <c r="X27" s="265"/>
    </row>
    <row r="28" spans="1:26" ht="14.25">
      <c r="A28" s="77">
        <v>23</v>
      </c>
      <c r="B28" s="78" t="s">
        <v>27</v>
      </c>
      <c r="C28" s="100" t="e">
        <f>нарххо!#REF!</f>
        <v>#REF!</v>
      </c>
      <c r="D28" s="70">
        <f>нарххо!K37</f>
        <v>103.125</v>
      </c>
      <c r="E28" s="71" t="e">
        <f>нарххо!#REF!</f>
        <v>#REF!</v>
      </c>
      <c r="F28" s="72">
        <f>нарххо!K77</f>
        <v>100</v>
      </c>
      <c r="G28" s="73" t="e">
        <f>нарххо!#REF!</f>
        <v>#REF!</v>
      </c>
      <c r="H28" s="74">
        <f>нарххо!K115</f>
        <v>103.57142857142858</v>
      </c>
      <c r="I28" s="69" t="e">
        <f>нарххо!#REF!</f>
        <v>#REF!</v>
      </c>
      <c r="J28" s="75">
        <f>нарххо!K153</f>
        <v>127.27272727272727</v>
      </c>
      <c r="K28" s="69" t="e">
        <f>нарххо!#REF!</f>
        <v>#REF!</v>
      </c>
      <c r="L28" s="75">
        <f>нарххо!K190</f>
        <v>200</v>
      </c>
      <c r="M28" s="101" t="e">
        <f>нарххо!#REF!</f>
        <v>#REF!</v>
      </c>
      <c r="N28" s="76">
        <f>нарххо!K227</f>
        <v>200</v>
      </c>
      <c r="O28" s="101" t="e">
        <f>нарххо!#REF!</f>
        <v>#REF!</v>
      </c>
      <c r="P28" s="76">
        <f>нарххо!K264</f>
        <v>200</v>
      </c>
      <c r="Q28" s="101" t="e">
        <f>нарххо!#REF!</f>
        <v>#REF!</v>
      </c>
      <c r="R28" s="76">
        <f>нарххо!K301</f>
        <v>200</v>
      </c>
      <c r="S28" s="101" t="e">
        <f>нарххо!#REF!</f>
        <v>#REF!</v>
      </c>
      <c r="T28" s="76">
        <f>нарххо!K338</f>
        <v>213.33333333333334</v>
      </c>
      <c r="U28" s="71" t="e">
        <f>нарххо!#REF!</f>
        <v>#REF!</v>
      </c>
      <c r="V28" s="72">
        <f>нарххо!K375</f>
        <v>200</v>
      </c>
      <c r="W28" s="71" t="e">
        <f>нарххо!#REF!</f>
        <v>#REF!</v>
      </c>
      <c r="X28" s="72">
        <f>нарххо!K412</f>
        <v>200</v>
      </c>
    </row>
    <row r="29" spans="1:26" ht="14.25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нарххо!K78</f>
        <v>#DIV/0!</v>
      </c>
      <c r="G29" s="187" t="e">
        <f>нарххо!#REF!</f>
        <v>#REF!</v>
      </c>
      <c r="H29" s="181">
        <f>нарххо!K116</f>
        <v>0</v>
      </c>
      <c r="I29" s="69" t="e">
        <f>нарххо!#REF!</f>
        <v>#REF!</v>
      </c>
      <c r="J29" s="75">
        <f>нарххо!K154</f>
        <v>0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>
      <c r="A30" s="80">
        <v>25</v>
      </c>
      <c r="B30" s="78" t="s">
        <v>10</v>
      </c>
      <c r="C30" s="100" t="e">
        <f>нарххо!#REF!</f>
        <v>#REF!</v>
      </c>
      <c r="D30" s="70">
        <f>нарххо!K39</f>
        <v>173.99999999999997</v>
      </c>
      <c r="E30" s="71" t="e">
        <f>нарххо!#REF!</f>
        <v>#REF!</v>
      </c>
      <c r="F30" s="72">
        <f>нарххо!K79</f>
        <v>173.99999999999997</v>
      </c>
      <c r="G30" s="73" t="e">
        <f>нарххо!#REF!</f>
        <v>#REF!</v>
      </c>
      <c r="H30" s="74">
        <f>нарххо!K117</f>
        <v>174.25742574257427</v>
      </c>
      <c r="I30" s="69" t="e">
        <f>нарххо!#REF!</f>
        <v>#REF!</v>
      </c>
      <c r="J30" s="75">
        <f>нарххо!K155</f>
        <v>132.35294117647058</v>
      </c>
      <c r="K30" s="69" t="e">
        <f>нарххо!#REF!</f>
        <v>#REF!</v>
      </c>
      <c r="L30" s="75">
        <f>нарххо!K192</f>
        <v>167.30769230769229</v>
      </c>
      <c r="M30" s="101" t="e">
        <f>нарххо!#REF!</f>
        <v>#REF!</v>
      </c>
      <c r="N30" s="76">
        <f>нарххо!K229</f>
        <v>167.30769230769229</v>
      </c>
      <c r="O30" s="101" t="e">
        <f>нарххо!#REF!</f>
        <v>#REF!</v>
      </c>
      <c r="P30" s="76">
        <f>нарххо!K266</f>
        <v>167.30769230769229</v>
      </c>
      <c r="Q30" s="101" t="e">
        <f>нарххо!#REF!</f>
        <v>#REF!</v>
      </c>
      <c r="R30" s="76">
        <f>нарххо!K303</f>
        <v>158.18181818181819</v>
      </c>
      <c r="S30" s="101" t="e">
        <f>нарххо!#REF!</f>
        <v>#REF!</v>
      </c>
      <c r="T30" s="76">
        <f>нарххо!K340</f>
        <v>158.18181818181819</v>
      </c>
      <c r="U30" s="71" t="e">
        <f>нарххо!#REF!</f>
        <v>#REF!</v>
      </c>
      <c r="V30" s="72">
        <f>нарххо!K377</f>
        <v>169.23076923076923</v>
      </c>
      <c r="W30" s="71" t="e">
        <f>нарххо!#REF!</f>
        <v>#REF!</v>
      </c>
      <c r="X30" s="72">
        <f>нарххо!K414</f>
        <v>154.38596491228071</v>
      </c>
    </row>
    <row r="31" spans="1:26" ht="31.5" customHeight="1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>
      <c r="A32" s="97"/>
      <c r="B32" s="78" t="s">
        <v>47</v>
      </c>
      <c r="C32" s="100" t="e">
        <f>нарххо!#REF!</f>
        <v>#REF!</v>
      </c>
      <c r="D32" s="70">
        <f>нарххо!K41</f>
        <v>110.43902439024392</v>
      </c>
      <c r="E32" s="71" t="e">
        <f>нарххо!#REF!</f>
        <v>#REF!</v>
      </c>
      <c r="F32" s="72">
        <f>нарххо!K81</f>
        <v>110.43902439024392</v>
      </c>
      <c r="G32" s="73" t="e">
        <f>нарххо!#REF!</f>
        <v>#REF!</v>
      </c>
      <c r="H32" s="74">
        <f>нарххо!K119</f>
        <v>110.546875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нарххо!K194</f>
        <v>110.42884990253413</v>
      </c>
      <c r="M32" s="101" t="e">
        <f>нарххо!#REF!</f>
        <v>#REF!</v>
      </c>
      <c r="N32" s="76">
        <f>нарххо!K231</f>
        <v>110.42884990253413</v>
      </c>
      <c r="O32" s="101" t="e">
        <f>нарххо!#REF!</f>
        <v>#REF!</v>
      </c>
      <c r="P32" s="76">
        <f>нарххо!K268</f>
        <v>110.546875</v>
      </c>
      <c r="Q32" s="101" t="e">
        <f>нарххо!#REF!</f>
        <v>#REF!</v>
      </c>
      <c r="R32" s="76">
        <f>нарххо!K305</f>
        <v>110.43902439024392</v>
      </c>
      <c r="S32" s="101" t="e">
        <f>нарххо!#REF!</f>
        <v>#REF!</v>
      </c>
      <c r="T32" s="76">
        <f>нарххо!K342</f>
        <v>110.43902439024392</v>
      </c>
      <c r="U32" s="71" t="e">
        <f>нарххо!#REF!</f>
        <v>#REF!</v>
      </c>
      <c r="V32" s="72">
        <f>нарххо!K379</f>
        <v>110.546875</v>
      </c>
      <c r="W32" s="71" t="e">
        <f>нарххо!#REF!</f>
        <v>#REF!</v>
      </c>
      <c r="X32" s="72">
        <f>нарххо!K416</f>
        <v>110.43902439024392</v>
      </c>
    </row>
    <row r="33" spans="1:24" ht="14.25">
      <c r="A33" s="97"/>
      <c r="B33" s="78" t="s">
        <v>48</v>
      </c>
      <c r="C33" s="100" t="e">
        <f>нарххо!#REF!</f>
        <v>#REF!</v>
      </c>
      <c r="D33" s="70">
        <f>нарххо!K42</f>
        <v>110.41869522882182</v>
      </c>
      <c r="E33" s="71" t="e">
        <f>нарххо!#REF!</f>
        <v>#REF!</v>
      </c>
      <c r="F33" s="72">
        <f>нарххо!K82</f>
        <v>110.41869522882182</v>
      </c>
      <c r="G33" s="73" t="e">
        <f>нарххо!#REF!</f>
        <v>#REF!</v>
      </c>
      <c r="H33" s="74">
        <f>нарххо!K120</f>
        <v>110.5263157894737</v>
      </c>
      <c r="I33" s="69" t="e">
        <f>нарххо!#REF!</f>
        <v>#REF!</v>
      </c>
      <c r="J33" s="75">
        <f>нарххо!K157</f>
        <v>110.53658536585367</v>
      </c>
      <c r="K33" s="69" t="e">
        <f>нарххо!#REF!</f>
        <v>#REF!</v>
      </c>
      <c r="L33" s="75">
        <f>нарххо!K195</f>
        <v>110.41869522882182</v>
      </c>
      <c r="M33" s="101" t="e">
        <f>нарххо!#REF!</f>
        <v>#REF!</v>
      </c>
      <c r="N33" s="76">
        <f>нарххо!K232</f>
        <v>110.41869522882182</v>
      </c>
      <c r="O33" s="101" t="e">
        <f>нарххо!#REF!</f>
        <v>#REF!</v>
      </c>
      <c r="P33" s="76">
        <f>нарххо!K269</f>
        <v>110.5263157894737</v>
      </c>
      <c r="Q33" s="101" t="e">
        <f>нарххо!#REF!</f>
        <v>#REF!</v>
      </c>
      <c r="R33" s="76">
        <f>нарххо!K306</f>
        <v>110.41869522882182</v>
      </c>
      <c r="S33" s="101" t="e">
        <f>нарххо!#REF!</f>
        <v>#REF!</v>
      </c>
      <c r="T33" s="76">
        <f>нарххо!K343</f>
        <v>110.5263157894737</v>
      </c>
      <c r="U33" s="71" t="e">
        <f>нарххо!#REF!</f>
        <v>#REF!</v>
      </c>
      <c r="V33" s="72">
        <f>нарххо!K380</f>
        <v>110.5263157894737</v>
      </c>
      <c r="W33" s="71" t="e">
        <f>нарххо!#REF!</f>
        <v>#REF!</v>
      </c>
      <c r="X33" s="72">
        <f>нарххо!K417</f>
        <v>110.41869522882182</v>
      </c>
    </row>
    <row r="34" spans="1:24" ht="14.25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>
      <c r="A35" s="84"/>
      <c r="B35" s="33" t="str">
        <f>нарххо!B43</f>
        <v>*)   в розничной цене на 03.05.21 г. зарегистрировано продажа муки первого сорта отечественного производства и пшеницы с Республикой Казахстана,  поскольку имеет наибольшую долю продаж.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>
      <c r="A36" s="84"/>
      <c r="B36" s="274" t="s">
        <v>127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59"/>
      <c r="T36" s="87"/>
      <c r="U36" s="59"/>
      <c r="V36" s="87"/>
      <c r="X36" s="87"/>
    </row>
    <row r="37" spans="1:24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>
      <c r="A38" s="97"/>
      <c r="B38" s="90"/>
      <c r="C38" s="65" t="s">
        <v>194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>
        <f>нарххо!K768</f>
        <v>60.714285714285708</v>
      </c>
      <c r="W39" s="101" t="e">
        <f>нарххо!#REF!</f>
        <v>#REF!</v>
      </c>
      <c r="X39" s="76">
        <f>нарххо!K804</f>
        <v>96.721311475409848</v>
      </c>
    </row>
    <row r="40" spans="1:24" ht="14.25">
      <c r="A40" s="77">
        <v>2</v>
      </c>
      <c r="B40" s="78" t="s">
        <v>11</v>
      </c>
      <c r="C40" s="69" t="e">
        <f>нарххо!#REF!</f>
        <v>#REF!</v>
      </c>
      <c r="D40" s="75">
        <f>нарххо!K428</f>
        <v>100</v>
      </c>
      <c r="E40" s="69" t="e">
        <f>нарххо!#REF!</f>
        <v>#REF!</v>
      </c>
      <c r="F40" s="75">
        <f>нарххо!K466</f>
        <v>125</v>
      </c>
      <c r="G40" s="69" t="e">
        <f>нарххо!#REF!</f>
        <v>#REF!</v>
      </c>
      <c r="H40" s="75">
        <f>нарххо!K504</f>
        <v>166.66666666666669</v>
      </c>
      <c r="I40" s="69" t="e">
        <f>нарххо!#REF!</f>
        <v>#REF!</v>
      </c>
      <c r="J40" s="75">
        <f>нарххо!K542</f>
        <v>80</v>
      </c>
      <c r="K40" s="71" t="e">
        <f>нарххо!#REF!</f>
        <v>#REF!</v>
      </c>
      <c r="L40" s="72">
        <f>нарххо!K580</f>
        <v>125</v>
      </c>
      <c r="M40" s="92" t="e">
        <f>нарххо!#REF!</f>
        <v>#REF!</v>
      </c>
      <c r="N40" s="93">
        <f>нарххо!K618</f>
        <v>114.99999999999999</v>
      </c>
      <c r="O40" s="69" t="e">
        <f>нарххо!#REF!</f>
        <v>#REF!</v>
      </c>
      <c r="P40" s="75">
        <f>нарххо!K656</f>
        <v>125</v>
      </c>
      <c r="Q40" s="69" t="e">
        <f>нарххо!#REF!</f>
        <v>#REF!</v>
      </c>
      <c r="R40" s="75">
        <f>нарххо!K694</f>
        <v>127.77777777777777</v>
      </c>
      <c r="S40" s="69" t="e">
        <f>нарххо!#REF!</f>
        <v>#REF!</v>
      </c>
      <c r="T40" s="75">
        <f>нарххо!K732</f>
        <v>66.666666666666657</v>
      </c>
      <c r="U40" s="101" t="e">
        <f>нарххо!#REF!</f>
        <v>#REF!</v>
      </c>
      <c r="V40" s="76">
        <f>нарххо!K769</f>
        <v>124.8</v>
      </c>
      <c r="W40" s="101" t="e">
        <f>нарххо!#REF!</f>
        <v>#REF!</v>
      </c>
      <c r="X40" s="76">
        <f>нарххо!K805</f>
        <v>114.28571428571428</v>
      </c>
    </row>
    <row r="41" spans="1:24" ht="15.7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нарххо!K582</f>
        <v>#DIV/0!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нарххо!K770</f>
        <v>94.444444444444429</v>
      </c>
      <c r="W41" s="101" t="e">
        <f>нарххо!#REF!</f>
        <v>#REF!</v>
      </c>
      <c r="X41" s="76">
        <f>нарххо!K806</f>
        <v>85.714285714285708</v>
      </c>
    </row>
    <row r="42" spans="1:24" ht="14.25">
      <c r="A42" s="77">
        <v>4</v>
      </c>
      <c r="B42" s="78" t="s">
        <v>35</v>
      </c>
      <c r="C42" s="69" t="e">
        <f>нарххо!#REF!</f>
        <v>#REF!</v>
      </c>
      <c r="D42" s="75">
        <f>нарххо!K431</f>
        <v>312.5</v>
      </c>
      <c r="E42" s="69" t="e">
        <f>нарххо!#REF!</f>
        <v>#REF!</v>
      </c>
      <c r="F42" s="75">
        <f>нарххо!K469</f>
        <v>281.25</v>
      </c>
      <c r="G42" s="69" t="e">
        <f>нарххо!#REF!</f>
        <v>#REF!</v>
      </c>
      <c r="H42" s="75">
        <f>нарххо!K507</f>
        <v>470</v>
      </c>
      <c r="I42" s="69" t="e">
        <f>нарххо!#REF!</f>
        <v>#REF!</v>
      </c>
      <c r="J42" s="75">
        <f>нарххо!K545</f>
        <v>250</v>
      </c>
      <c r="K42" s="71" t="e">
        <f>нарххо!#REF!</f>
        <v>#REF!</v>
      </c>
      <c r="L42" s="72">
        <f>нарххо!K583</f>
        <v>250</v>
      </c>
      <c r="M42" s="92" t="e">
        <f>нарххо!#REF!</f>
        <v>#REF!</v>
      </c>
      <c r="N42" s="93">
        <f>нарххо!K621</f>
        <v>233.33333333333334</v>
      </c>
      <c r="O42" s="69" t="e">
        <f>нарххо!#REF!</f>
        <v>#REF!</v>
      </c>
      <c r="P42" s="75">
        <f>нарххо!K659</f>
        <v>294.11764705882354</v>
      </c>
      <c r="Q42" s="69" t="e">
        <f>нарххо!#REF!</f>
        <v>#REF!</v>
      </c>
      <c r="R42" s="75">
        <f>нарххо!K697</f>
        <v>333.33333333333337</v>
      </c>
      <c r="S42" s="69" t="e">
        <f>нарххо!#REF!</f>
        <v>#REF!</v>
      </c>
      <c r="T42" s="75">
        <f>нарххо!K735</f>
        <v>300</v>
      </c>
      <c r="U42" s="101" t="e">
        <f>нарххо!#REF!</f>
        <v>#REF!</v>
      </c>
      <c r="V42" s="76">
        <f>нарххо!K771</f>
        <v>239.13043478260875</v>
      </c>
      <c r="W42" s="101" t="e">
        <f>нарххо!#REF!</f>
        <v>#REF!</v>
      </c>
      <c r="X42" s="76">
        <f>нарххо!K807</f>
        <v>285.71428571428572</v>
      </c>
    </row>
    <row r="43" spans="1:24" ht="14.25">
      <c r="A43" s="77">
        <v>5</v>
      </c>
      <c r="B43" s="78" t="s">
        <v>82</v>
      </c>
      <c r="C43" s="69" t="e">
        <f>нарххо!#REF!</f>
        <v>#REF!</v>
      </c>
      <c r="D43" s="75">
        <f>нарххо!K432</f>
        <v>136.36363636363635</v>
      </c>
      <c r="E43" s="69" t="e">
        <f>нарххо!#REF!</f>
        <v>#REF!</v>
      </c>
      <c r="F43" s="75">
        <f>нарххо!K470</f>
        <v>130.76923076923077</v>
      </c>
      <c r="G43" s="69" t="e">
        <f>нарххо!#REF!</f>
        <v>#REF!</v>
      </c>
      <c r="H43" s="75">
        <f>нарххо!K508</f>
        <v>150</v>
      </c>
      <c r="I43" s="69" t="e">
        <f>нарххо!#REF!</f>
        <v>#REF!</v>
      </c>
      <c r="J43" s="75">
        <f>нарххо!K546</f>
        <v>128.57142857142858</v>
      </c>
      <c r="K43" s="71" t="e">
        <f>нарххо!#REF!</f>
        <v>#REF!</v>
      </c>
      <c r="L43" s="72">
        <f>нарххо!K584</f>
        <v>130.76923076923077</v>
      </c>
      <c r="M43" s="92" t="e">
        <f>нарххо!#REF!</f>
        <v>#REF!</v>
      </c>
      <c r="N43" s="93">
        <f>нарххо!K622</f>
        <v>106.66666666666667</v>
      </c>
      <c r="O43" s="69" t="e">
        <f>нарххо!#REF!</f>
        <v>#REF!</v>
      </c>
      <c r="P43" s="75">
        <f>нарххо!K660</f>
        <v>123.07692307692308</v>
      </c>
      <c r="Q43" s="69" t="e">
        <f>нарххо!#REF!</f>
        <v>#REF!</v>
      </c>
      <c r="R43" s="75">
        <f>нарххо!K698</f>
        <v>163.63636363636365</v>
      </c>
      <c r="S43" s="69" t="e">
        <f>нарххо!#REF!</f>
        <v>#REF!</v>
      </c>
      <c r="T43" s="75">
        <f>нарххо!K736</f>
        <v>140</v>
      </c>
      <c r="U43" s="101" t="e">
        <f>нарххо!#REF!</f>
        <v>#REF!</v>
      </c>
      <c r="V43" s="76">
        <f>нарххо!K772</f>
        <v>133.33333333333331</v>
      </c>
      <c r="W43" s="101" t="e">
        <f>нарххо!#REF!</f>
        <v>#REF!</v>
      </c>
      <c r="X43" s="76">
        <f>нарххо!K808</f>
        <v>111.11111111111111</v>
      </c>
    </row>
    <row r="44" spans="1:24" ht="14.25">
      <c r="A44" s="77">
        <v>6</v>
      </c>
      <c r="B44" s="78" t="s">
        <v>83</v>
      </c>
      <c r="C44" s="69" t="e">
        <f>нарххо!#REF!</f>
        <v>#REF!</v>
      </c>
      <c r="D44" s="75">
        <f>нарххо!K433</f>
        <v>111.11111111111111</v>
      </c>
      <c r="E44" s="69" t="e">
        <f>нарххо!#REF!</f>
        <v>#REF!</v>
      </c>
      <c r="F44" s="75">
        <f>нарххо!K471</f>
        <v>80</v>
      </c>
      <c r="G44" s="69" t="e">
        <f>нарххо!#REF!</f>
        <v>#REF!</v>
      </c>
      <c r="H44" s="75">
        <f>нарххо!K509</f>
        <v>80</v>
      </c>
      <c r="I44" s="69" t="e">
        <f>нарххо!#REF!</f>
        <v>#REF!</v>
      </c>
      <c r="J44" s="75">
        <f>нарххо!K547</f>
        <v>75</v>
      </c>
      <c r="K44" s="71" t="e">
        <f>нарххо!#REF!</f>
        <v>#REF!</v>
      </c>
      <c r="L44" s="72">
        <f>нарххо!K585</f>
        <v>80</v>
      </c>
      <c r="M44" s="92" t="e">
        <f>нарххо!#REF!</f>
        <v>#REF!</v>
      </c>
      <c r="N44" s="93">
        <f>нарххо!K623</f>
        <v>100</v>
      </c>
      <c r="O44" s="69" t="e">
        <f>нарххо!#REF!</f>
        <v>#REF!</v>
      </c>
      <c r="P44" s="75">
        <f>нарххо!K661</f>
        <v>70</v>
      </c>
      <c r="Q44" s="69" t="e">
        <f>нарххо!#REF!</f>
        <v>#REF!</v>
      </c>
      <c r="R44" s="75">
        <f>нарххо!K699</f>
        <v>81.818181818181827</v>
      </c>
      <c r="S44" s="69" t="e">
        <f>нарххо!#REF!</f>
        <v>#REF!</v>
      </c>
      <c r="T44" s="75">
        <f>нарххо!K737</f>
        <v>80</v>
      </c>
      <c r="U44" s="101" t="e">
        <f>нарххо!#REF!</f>
        <v>#REF!</v>
      </c>
      <c r="V44" s="76">
        <f>нарххо!K773</f>
        <v>100</v>
      </c>
      <c r="W44" s="101" t="e">
        <f>нарххо!#REF!</f>
        <v>#REF!</v>
      </c>
      <c r="X44" s="76">
        <f>нарххо!K809</f>
        <v>97.5</v>
      </c>
    </row>
    <row r="45" spans="1:24" ht="14.25">
      <c r="A45" s="77">
        <v>7</v>
      </c>
      <c r="B45" s="78" t="s">
        <v>90</v>
      </c>
      <c r="C45" s="69" t="e">
        <f>нарххо!#REF!</f>
        <v>#REF!</v>
      </c>
      <c r="D45" s="75">
        <f>нарххо!K434</f>
        <v>115.38461538461537</v>
      </c>
      <c r="E45" s="69" t="e">
        <f>нарххо!#REF!</f>
        <v>#REF!</v>
      </c>
      <c r="F45" s="75">
        <f>нарххо!K472</f>
        <v>83.333333333333343</v>
      </c>
      <c r="G45" s="69" t="e">
        <f>нарххо!#REF!</f>
        <v>#REF!</v>
      </c>
      <c r="H45" s="75">
        <f>нарххо!K510</f>
        <v>80</v>
      </c>
      <c r="I45" s="69" t="e">
        <f>нарххо!#REF!</f>
        <v>#REF!</v>
      </c>
      <c r="J45" s="75">
        <f>нарххо!K548</f>
        <v>83.333333333333343</v>
      </c>
      <c r="K45" s="71" t="e">
        <f>нарххо!#REF!</f>
        <v>#REF!</v>
      </c>
      <c r="L45" s="72">
        <f>нарххо!K586</f>
        <v>84.615384615384613</v>
      </c>
      <c r="M45" s="92" t="e">
        <f>нарххо!#REF!</f>
        <v>#REF!</v>
      </c>
      <c r="N45" s="93">
        <f>нарххо!K624</f>
        <v>84.615384615384613</v>
      </c>
      <c r="O45" s="69" t="e">
        <f>нарххо!#REF!</f>
        <v>#REF!</v>
      </c>
      <c r="P45" s="75">
        <f>нарххо!K662</f>
        <v>100</v>
      </c>
      <c r="Q45" s="69" t="e">
        <f>нарххо!#REF!</f>
        <v>#REF!</v>
      </c>
      <c r="R45" s="75">
        <f>нарххо!K700</f>
        <v>78.571428571428569</v>
      </c>
      <c r="S45" s="69" t="e">
        <f>нарххо!#REF!</f>
        <v>#REF!</v>
      </c>
      <c r="T45" s="75">
        <f>нарххо!K738</f>
        <v>83.333333333333343</v>
      </c>
      <c r="U45" s="101" t="e">
        <f>нарххо!#REF!</f>
        <v>#REF!</v>
      </c>
      <c r="V45" s="76">
        <f>нарххо!K774</f>
        <v>133.33333333333331</v>
      </c>
      <c r="W45" s="101" t="e">
        <f>нарххо!#REF!</f>
        <v>#REF!</v>
      </c>
      <c r="X45" s="76">
        <f>нарххо!K810</f>
        <v>93.333333333333329</v>
      </c>
    </row>
    <row r="46" spans="1:24" ht="14.25">
      <c r="A46" s="77">
        <v>8</v>
      </c>
      <c r="B46" s="78" t="s">
        <v>42</v>
      </c>
      <c r="C46" s="69" t="e">
        <f>нарххо!#REF!</f>
        <v>#REF!</v>
      </c>
      <c r="D46" s="75">
        <f>нарххо!K435</f>
        <v>80</v>
      </c>
      <c r="E46" s="69" t="e">
        <f>нарххо!#REF!</f>
        <v>#REF!</v>
      </c>
      <c r="F46" s="75">
        <f>нарххо!K473</f>
        <v>100</v>
      </c>
      <c r="G46" s="69" t="e">
        <f>нарххо!#REF!</f>
        <v>#REF!</v>
      </c>
      <c r="H46" s="75">
        <f>нарххо!K511</f>
        <v>80</v>
      </c>
      <c r="I46" s="69" t="e">
        <f>нарххо!#REF!</f>
        <v>#REF!</v>
      </c>
      <c r="J46" s="75">
        <f>нарххо!K549</f>
        <v>88.888888888888886</v>
      </c>
      <c r="K46" s="71" t="e">
        <f>нарххо!#REF!</f>
        <v>#REF!</v>
      </c>
      <c r="L46" s="72">
        <f>нарххо!K587</f>
        <v>100</v>
      </c>
      <c r="M46" s="92" t="e">
        <f>нарххо!#REF!</f>
        <v>#REF!</v>
      </c>
      <c r="N46" s="93">
        <f>нарххо!K625</f>
        <v>91.666666666666657</v>
      </c>
      <c r="O46" s="69" t="e">
        <f>нарххо!#REF!</f>
        <v>#REF!</v>
      </c>
      <c r="P46" s="75">
        <f>нарххо!K663</f>
        <v>88.888888888888886</v>
      </c>
      <c r="Q46" s="69" t="e">
        <f>нарххо!#REF!</f>
        <v>#REF!</v>
      </c>
      <c r="R46" s="75">
        <f>нарххо!K701</f>
        <v>90</v>
      </c>
      <c r="S46" s="69" t="e">
        <f>нарххо!#REF!</f>
        <v>#REF!</v>
      </c>
      <c r="T46" s="75">
        <f>нарххо!K739</f>
        <v>83.333333333333343</v>
      </c>
      <c r="U46" s="101" t="e">
        <f>нарххо!#REF!</f>
        <v>#REF!</v>
      </c>
      <c r="V46" s="76">
        <f>нарххо!K775</f>
        <v>101.44927536231883</v>
      </c>
      <c r="W46" s="101" t="e">
        <f>нарххо!#REF!</f>
        <v>#REF!</v>
      </c>
      <c r="X46" s="76">
        <f>нарххо!K811</f>
        <v>111.11111111111111</v>
      </c>
    </row>
    <row r="47" spans="1:24" ht="14.25">
      <c r="A47" s="77">
        <v>9</v>
      </c>
      <c r="B47" s="81" t="s">
        <v>24</v>
      </c>
      <c r="C47" s="69" t="e">
        <f>нарххо!#REF!</f>
        <v>#REF!</v>
      </c>
      <c r="D47" s="75">
        <f>нарххо!K436</f>
        <v>190.90909090909091</v>
      </c>
      <c r="E47" s="69" t="e">
        <f>нарххо!#REF!</f>
        <v>#REF!</v>
      </c>
      <c r="F47" s="75">
        <f>нарххо!K474</f>
        <v>183.33333333333331</v>
      </c>
      <c r="G47" s="69" t="e">
        <f>нарххо!#REF!</f>
        <v>#REF!</v>
      </c>
      <c r="H47" s="75">
        <f>нарххо!K512</f>
        <v>183.33333333333331</v>
      </c>
      <c r="I47" s="69" t="e">
        <f>нарххо!#REF!</f>
        <v>#REF!</v>
      </c>
      <c r="J47" s="75">
        <f>нарххо!K550</f>
        <v>183.33333333333331</v>
      </c>
      <c r="K47" s="71" t="e">
        <f>нарххо!#REF!</f>
        <v>#REF!</v>
      </c>
      <c r="L47" s="72">
        <f>нарххо!K588</f>
        <v>200</v>
      </c>
      <c r="M47" s="92" t="e">
        <f>нарххо!#REF!</f>
        <v>#REF!</v>
      </c>
      <c r="N47" s="93">
        <f>нарххо!K626</f>
        <v>157.14285714285714</v>
      </c>
      <c r="O47" s="69" t="e">
        <f>нарххо!#REF!</f>
        <v>#REF!</v>
      </c>
      <c r="P47" s="75">
        <f>нарххо!K664</f>
        <v>191.30434782608697</v>
      </c>
      <c r="Q47" s="69" t="e">
        <f>нарххо!#REF!</f>
        <v>#REF!</v>
      </c>
      <c r="R47" s="75">
        <f>нарххо!K702</f>
        <v>200</v>
      </c>
      <c r="S47" s="69" t="e">
        <f>нарххо!#REF!</f>
        <v>#REF!</v>
      </c>
      <c r="T47" s="75">
        <f>нарххо!K740</f>
        <v>200</v>
      </c>
      <c r="U47" s="101" t="e">
        <f>нарххо!#REF!</f>
        <v>#REF!</v>
      </c>
      <c r="V47" s="76">
        <f>нарххо!K776</f>
        <v>176.92307692307691</v>
      </c>
      <c r="W47" s="101" t="e">
        <f>нарххо!#REF!</f>
        <v>#REF!</v>
      </c>
      <c r="X47" s="76">
        <f>нарххо!K812</f>
        <v>167.85714285714286</v>
      </c>
    </row>
    <row r="48" spans="1:24" ht="14.25">
      <c r="A48" s="77">
        <v>10</v>
      </c>
      <c r="B48" s="78" t="s">
        <v>25</v>
      </c>
      <c r="C48" s="69" t="e">
        <f>нарххо!#REF!</f>
        <v>#REF!</v>
      </c>
      <c r="D48" s="75">
        <f>нарххо!K437</f>
        <v>120</v>
      </c>
      <c r="E48" s="69" t="e">
        <f>нарххо!#REF!</f>
        <v>#REF!</v>
      </c>
      <c r="F48" s="75">
        <f>нарххо!K475</f>
        <v>120</v>
      </c>
      <c r="G48" s="69" t="e">
        <f>нарххо!#REF!</f>
        <v>#REF!</v>
      </c>
      <c r="H48" s="75">
        <f>нарххо!K513</f>
        <v>120</v>
      </c>
      <c r="I48" s="69" t="e">
        <f>нарххо!#REF!</f>
        <v>#REF!</v>
      </c>
      <c r="J48" s="75">
        <f>нарххо!K551</f>
        <v>115.99999999999999</v>
      </c>
      <c r="K48" s="71" t="e">
        <f>нарххо!#REF!</f>
        <v>#REF!</v>
      </c>
      <c r="L48" s="72">
        <f>нарххо!K589</f>
        <v>120</v>
      </c>
      <c r="M48" s="92" t="e">
        <f>нарххо!#REF!</f>
        <v>#REF!</v>
      </c>
      <c r="N48" s="93">
        <f>нарххо!K627</f>
        <v>122.91666666666667</v>
      </c>
      <c r="O48" s="69" t="e">
        <f>нарххо!#REF!</f>
        <v>#REF!</v>
      </c>
      <c r="P48" s="75">
        <f>нарххо!K665</f>
        <v>118.36734693877551</v>
      </c>
      <c r="Q48" s="69" t="e">
        <f>нарххо!#REF!</f>
        <v>#REF!</v>
      </c>
      <c r="R48" s="75">
        <f>нарххо!K703</f>
        <v>120</v>
      </c>
      <c r="S48" s="69" t="e">
        <f>нарххо!#REF!</f>
        <v>#REF!</v>
      </c>
      <c r="T48" s="75">
        <f>нарххо!K741</f>
        <v>113.20754716981132</v>
      </c>
      <c r="U48" s="101" t="e">
        <f>нарххо!#REF!</f>
        <v>#REF!</v>
      </c>
      <c r="V48" s="76">
        <f>нарххо!K777</f>
        <v>119.56521739130434</v>
      </c>
      <c r="W48" s="101" t="e">
        <f>нарххо!#REF!</f>
        <v>#REF!</v>
      </c>
      <c r="X48" s="76">
        <f>нарххо!K813</f>
        <v>111.11111111111111</v>
      </c>
    </row>
    <row r="49" spans="1:24" ht="14.25">
      <c r="A49" s="77">
        <v>11</v>
      </c>
      <c r="B49" s="78" t="s">
        <v>26</v>
      </c>
      <c r="C49" s="69" t="e">
        <f>нарххо!#REF!</f>
        <v>#REF!</v>
      </c>
      <c r="D49" s="75">
        <f>нарххо!K438</f>
        <v>134.61538461538461</v>
      </c>
      <c r="E49" s="69" t="e">
        <f>нарххо!#REF!</f>
        <v>#REF!</v>
      </c>
      <c r="F49" s="75">
        <f>нарххо!K476</f>
        <v>130</v>
      </c>
      <c r="G49" s="69" t="e">
        <f>нарххо!#REF!</f>
        <v>#REF!</v>
      </c>
      <c r="H49" s="75">
        <f>нарххо!K514</f>
        <v>130</v>
      </c>
      <c r="I49" s="69" t="e">
        <f>нарххо!#REF!</f>
        <v>#REF!</v>
      </c>
      <c r="J49" s="75">
        <f>нарххо!K552</f>
        <v>125</v>
      </c>
      <c r="K49" s="71" t="e">
        <f>нарххо!#REF!</f>
        <v>#REF!</v>
      </c>
      <c r="L49" s="72">
        <f>нарххо!K590</f>
        <v>130</v>
      </c>
      <c r="M49" s="92" t="e">
        <f>нарххо!#REF!</f>
        <v>#REF!</v>
      </c>
      <c r="N49" s="93">
        <f>нарххо!K628</f>
        <v>133.33333333333331</v>
      </c>
      <c r="O49" s="69" t="e">
        <f>нарххо!#REF!</f>
        <v>#REF!</v>
      </c>
      <c r="P49" s="75">
        <f>нарххо!K666</f>
        <v>133.33333333333331</v>
      </c>
      <c r="Q49" s="69" t="e">
        <f>нарххо!#REF!</f>
        <v>#REF!</v>
      </c>
      <c r="R49" s="75">
        <f>нарххо!K704</f>
        <v>126.92307692307692</v>
      </c>
      <c r="S49" s="69" t="e">
        <f>нарххо!#REF!</f>
        <v>#REF!</v>
      </c>
      <c r="T49" s="75">
        <f>нарххо!K742</f>
        <v>122.64150943396226</v>
      </c>
      <c r="U49" s="101" t="e">
        <f>нарххо!#REF!</f>
        <v>#REF!</v>
      </c>
      <c r="V49" s="76">
        <f>нарххо!K778</f>
        <v>123.91304347826086</v>
      </c>
      <c r="W49" s="101" t="e">
        <f>нарххо!#REF!</f>
        <v>#REF!</v>
      </c>
      <c r="X49" s="76">
        <f>нарххо!K814</f>
        <v>115.55555555555554</v>
      </c>
    </row>
    <row r="50" spans="1:24" ht="14.25">
      <c r="A50" s="77">
        <v>12</v>
      </c>
      <c r="B50" s="78" t="s">
        <v>1</v>
      </c>
      <c r="C50" s="69" t="e">
        <f>нарххо!#REF!</f>
        <v>#REF!</v>
      </c>
      <c r="D50" s="75">
        <f>нарххо!K439</f>
        <v>100</v>
      </c>
      <c r="E50" s="69" t="e">
        <f>нарххо!#REF!</f>
        <v>#REF!</v>
      </c>
      <c r="F50" s="75">
        <f>нарххо!K477</f>
        <v>133.33333333333331</v>
      </c>
      <c r="G50" s="69" t="e">
        <f>нарххо!#REF!</f>
        <v>#REF!</v>
      </c>
      <c r="H50" s="75">
        <f>нарххо!K515</f>
        <v>100</v>
      </c>
      <c r="I50" s="69" t="e">
        <f>нарххо!#REF!</f>
        <v>#REF!</v>
      </c>
      <c r="J50" s="75">
        <f>нарххо!K553</f>
        <v>100</v>
      </c>
      <c r="K50" s="71" t="e">
        <f>нарххо!#REF!</f>
        <v>#REF!</v>
      </c>
      <c r="L50" s="72">
        <f>нарххо!K591</f>
        <v>116.66666666666667</v>
      </c>
      <c r="M50" s="92" t="e">
        <f>нарххо!#REF!</f>
        <v>#REF!</v>
      </c>
      <c r="N50" s="93">
        <f>нарххо!K629</f>
        <v>125</v>
      </c>
      <c r="O50" s="69" t="e">
        <f>нарххо!#REF!</f>
        <v>#REF!</v>
      </c>
      <c r="P50" s="75">
        <f>нарххо!K667</f>
        <v>120</v>
      </c>
      <c r="Q50" s="69" t="e">
        <f>нарххо!#REF!</f>
        <v>#REF!</v>
      </c>
      <c r="R50" s="75">
        <f>нарххо!K705</f>
        <v>114.28571428571428</v>
      </c>
      <c r="S50" s="69" t="e">
        <f>нарххо!#REF!</f>
        <v>#REF!</v>
      </c>
      <c r="T50" s="75">
        <f>нарххо!K743</f>
        <v>133.33333333333331</v>
      </c>
      <c r="U50" s="101" t="e">
        <f>нарххо!#REF!</f>
        <v>#REF!</v>
      </c>
      <c r="V50" s="76">
        <f>нарххо!K779</f>
        <v>100</v>
      </c>
      <c r="W50" s="101" t="e">
        <f>нарххо!#REF!</f>
        <v>#REF!</v>
      </c>
      <c r="X50" s="76">
        <f>нарххо!K815</f>
        <v>109.375</v>
      </c>
    </row>
    <row r="51" spans="1:24" ht="14.25">
      <c r="A51" s="77">
        <v>13</v>
      </c>
      <c r="B51" s="78" t="s">
        <v>2</v>
      </c>
      <c r="C51" s="69" t="e">
        <f>нарххо!#REF!</f>
        <v>#REF!</v>
      </c>
      <c r="D51" s="75">
        <f>нарххо!K440</f>
        <v>127</v>
      </c>
      <c r="E51" s="69" t="e">
        <f>нарххо!#REF!</f>
        <v>#REF!</v>
      </c>
      <c r="F51" s="75">
        <f>нарххо!K478</f>
        <v>130</v>
      </c>
      <c r="G51" s="69" t="e">
        <f>нарххо!#REF!</f>
        <v>#REF!</v>
      </c>
      <c r="H51" s="75">
        <f>нарххо!K516</f>
        <v>120</v>
      </c>
      <c r="I51" s="69" t="e">
        <f>нарххо!#REF!</f>
        <v>#REF!</v>
      </c>
      <c r="J51" s="75">
        <f>нарххо!K554</f>
        <v>120</v>
      </c>
      <c r="K51" s="71" t="e">
        <f>нарххо!#REF!</f>
        <v>#REF!</v>
      </c>
      <c r="L51" s="72">
        <f>нарххо!K592</f>
        <v>130</v>
      </c>
      <c r="M51" s="92" t="e">
        <f>нарххо!#REF!</f>
        <v>#REF!</v>
      </c>
      <c r="N51" s="93">
        <f>нарххо!K630</f>
        <v>130</v>
      </c>
      <c r="O51" s="69" t="e">
        <f>нарххо!#REF!</f>
        <v>#REF!</v>
      </c>
      <c r="P51" s="75">
        <f>нарххо!K668</f>
        <v>130</v>
      </c>
      <c r="Q51" s="69" t="e">
        <f>нарххо!#REF!</f>
        <v>#REF!</v>
      </c>
      <c r="R51" s="75">
        <f>нарххо!K706</f>
        <v>130</v>
      </c>
      <c r="S51" s="69" t="e">
        <f>нарххо!#REF!</f>
        <v>#REF!</v>
      </c>
      <c r="T51" s="75">
        <f>нарххо!K744</f>
        <v>120</v>
      </c>
      <c r="U51" s="101" t="e">
        <f>нарххо!#REF!</f>
        <v>#REF!</v>
      </c>
      <c r="V51" s="76">
        <f>нарххо!K780</f>
        <v>120</v>
      </c>
      <c r="W51" s="101" t="e">
        <f>нарххо!#REF!</f>
        <v>#REF!</v>
      </c>
      <c r="X51" s="76">
        <f>нарххо!K816</f>
        <v>118.18181818181819</v>
      </c>
    </row>
    <row r="52" spans="1:24" ht="14.25">
      <c r="A52" s="77">
        <v>14</v>
      </c>
      <c r="B52" s="78" t="s">
        <v>3</v>
      </c>
      <c r="C52" s="69" t="e">
        <f>нарххо!#REF!</f>
        <v>#REF!</v>
      </c>
      <c r="D52" s="75">
        <f>нарххо!K441</f>
        <v>135.71428571428572</v>
      </c>
      <c r="E52" s="69" t="e">
        <f>нарххо!#REF!</f>
        <v>#REF!</v>
      </c>
      <c r="F52" s="75">
        <f>нарххо!K479</f>
        <v>138.46153846153845</v>
      </c>
      <c r="G52" s="69" t="e">
        <f>нарххо!#REF!</f>
        <v>#REF!</v>
      </c>
      <c r="H52" s="75">
        <f>нарххо!K517</f>
        <v>142.85714285714286</v>
      </c>
      <c r="I52" s="69" t="e">
        <f>нарххо!#REF!</f>
        <v>#REF!</v>
      </c>
      <c r="J52" s="75">
        <f>нарххо!K555</f>
        <v>142.85714285714286</v>
      </c>
      <c r="K52" s="71" t="e">
        <f>нарххо!#REF!</f>
        <v>#REF!</v>
      </c>
      <c r="L52" s="72">
        <f>нарххо!K593</f>
        <v>142.85714285714286</v>
      </c>
      <c r="M52" s="92" t="e">
        <f>нарххо!#REF!</f>
        <v>#REF!</v>
      </c>
      <c r="N52" s="93">
        <f>нарххо!K631</f>
        <v>136.11111111111111</v>
      </c>
      <c r="O52" s="69" t="e">
        <f>нарххо!#REF!</f>
        <v>#REF!</v>
      </c>
      <c r="P52" s="75">
        <f>нарххо!K669</f>
        <v>135.71428571428572</v>
      </c>
      <c r="Q52" s="69" t="e">
        <f>нарххо!#REF!</f>
        <v>#REF!</v>
      </c>
      <c r="R52" s="75">
        <f>нарххо!K707</f>
        <v>135.71428571428572</v>
      </c>
      <c r="S52" s="69" t="e">
        <f>нарххо!#REF!</f>
        <v>#REF!</v>
      </c>
      <c r="T52" s="75">
        <f>нарххо!K745</f>
        <v>128.57142857142858</v>
      </c>
      <c r="U52" s="101" t="e">
        <f>нарххо!#REF!</f>
        <v>#REF!</v>
      </c>
      <c r="V52" s="76">
        <f>нарххо!K781</f>
        <v>142.85714285714286</v>
      </c>
      <c r="W52" s="101" t="e">
        <f>нарххо!#REF!</f>
        <v>#REF!</v>
      </c>
      <c r="X52" s="76">
        <f>нарххо!K817</f>
        <v>133.33333333333331</v>
      </c>
    </row>
    <row r="53" spans="1:24" ht="15.75">
      <c r="A53" s="77">
        <v>15</v>
      </c>
      <c r="B53" s="17" t="s">
        <v>91</v>
      </c>
      <c r="C53" s="69" t="e">
        <f>нарххо!#REF!</f>
        <v>#REF!</v>
      </c>
      <c r="D53" s="75">
        <f>нарххо!K442</f>
        <v>100</v>
      </c>
      <c r="E53" s="69" t="e">
        <f>нарххо!#REF!</f>
        <v>#REF!</v>
      </c>
      <c r="F53" s="75">
        <f>нарххо!K480</f>
        <v>109.09090909090908</v>
      </c>
      <c r="G53" s="69" t="e">
        <f>нарххо!#REF!</f>
        <v>#REF!</v>
      </c>
      <c r="H53" s="75">
        <f>нарххо!K518</f>
        <v>96.969696969696969</v>
      </c>
      <c r="I53" s="69" t="e">
        <f>нарххо!#REF!</f>
        <v>#REF!</v>
      </c>
      <c r="J53" s="75">
        <f>нарххо!K556</f>
        <v>114.28571428571428</v>
      </c>
      <c r="K53" s="71" t="e">
        <f>нарххо!#REF!</f>
        <v>#REF!</v>
      </c>
      <c r="L53" s="72">
        <f>нарххо!K594</f>
        <v>100</v>
      </c>
      <c r="M53" s="92" t="e">
        <f>нарххо!#REF!</f>
        <v>#REF!</v>
      </c>
      <c r="N53" s="93">
        <f>нарххо!K632</f>
        <v>103.03030303030303</v>
      </c>
      <c r="O53" s="69" t="e">
        <f>нарххо!#REF!</f>
        <v>#REF!</v>
      </c>
      <c r="P53" s="75">
        <f>нарххо!K670</f>
        <v>105.55555555555556</v>
      </c>
      <c r="Q53" s="69" t="e">
        <f>нарххо!#REF!</f>
        <v>#REF!</v>
      </c>
      <c r="R53" s="75">
        <f>нарххо!K708</f>
        <v>100</v>
      </c>
      <c r="S53" s="69" t="e">
        <f>нарххо!#REF!</f>
        <v>#REF!</v>
      </c>
      <c r="T53" s="75">
        <f>нарххо!K746</f>
        <v>100</v>
      </c>
      <c r="U53" s="101" t="e">
        <f>нарххо!#REF!</f>
        <v>#REF!</v>
      </c>
      <c r="V53" s="76">
        <f>нарххо!K782</f>
        <v>123.25581395348837</v>
      </c>
      <c r="W53" s="101" t="e">
        <f>нарххо!#REF!</f>
        <v>#REF!</v>
      </c>
      <c r="X53" s="76">
        <f>нарххо!K818</f>
        <v>114.79591836734693</v>
      </c>
    </row>
    <row r="54" spans="1:24" ht="15.75">
      <c r="A54" s="77">
        <v>16</v>
      </c>
      <c r="B54" s="17" t="s">
        <v>53</v>
      </c>
      <c r="C54" s="69" t="e">
        <f>нарххо!#REF!</f>
        <v>#REF!</v>
      </c>
      <c r="D54" s="75">
        <f>нарххо!K443</f>
        <v>100</v>
      </c>
      <c r="E54" s="69" t="e">
        <f>нарххо!#REF!</f>
        <v>#REF!</v>
      </c>
      <c r="F54" s="75">
        <f>нарххо!K481</f>
        <v>102.85714285714285</v>
      </c>
      <c r="G54" s="69" t="e">
        <f>нарххо!#REF!</f>
        <v>#REF!</v>
      </c>
      <c r="H54" s="75">
        <f>нарххо!K519</f>
        <v>103.125</v>
      </c>
      <c r="I54" s="69" t="e">
        <f>нарххо!#REF!</f>
        <v>#REF!</v>
      </c>
      <c r="J54" s="75">
        <f>нарххо!K557</f>
        <v>113.33333333333333</v>
      </c>
      <c r="K54" s="71" t="e">
        <f>нарххо!#REF!</f>
        <v>#REF!</v>
      </c>
      <c r="L54" s="72">
        <f>нарххо!K595</f>
        <v>100</v>
      </c>
      <c r="M54" s="92" t="e">
        <f>нарххо!#REF!</f>
        <v>#REF!</v>
      </c>
      <c r="N54" s="93">
        <f>нарххо!K633</f>
        <v>102.94117647058823</v>
      </c>
      <c r="O54" s="69" t="e">
        <f>нарххо!#REF!</f>
        <v>#REF!</v>
      </c>
      <c r="P54" s="75">
        <f>нарххо!K671</f>
        <v>106.45161290322579</v>
      </c>
      <c r="Q54" s="69" t="e">
        <f>нарххо!#REF!</f>
        <v>#REF!</v>
      </c>
      <c r="R54" s="75">
        <f>нарххо!K709</f>
        <v>100</v>
      </c>
      <c r="S54" s="69" t="e">
        <f>нарххо!#REF!</f>
        <v>#REF!</v>
      </c>
      <c r="T54" s="75">
        <f>нарххо!K747</f>
        <v>100</v>
      </c>
      <c r="U54" s="101" t="e">
        <f>нарххо!#REF!</f>
        <v>#REF!</v>
      </c>
      <c r="V54" s="76">
        <f>нарххо!K783</f>
        <v>122.22222222222223</v>
      </c>
      <c r="W54" s="101" t="e">
        <f>нарххо!#REF!</f>
        <v>#REF!</v>
      </c>
      <c r="X54" s="76">
        <f>нарххо!K819</f>
        <v>111.65048543689321</v>
      </c>
    </row>
    <row r="55" spans="1:24" ht="14.25">
      <c r="A55" s="77">
        <v>17</v>
      </c>
      <c r="B55" s="78" t="s">
        <v>13</v>
      </c>
      <c r="C55" s="69" t="e">
        <f>нарххо!#REF!</f>
        <v>#REF!</v>
      </c>
      <c r="D55" s="75">
        <f>нарххо!K444</f>
        <v>90.384615384615387</v>
      </c>
      <c r="E55" s="69" t="e">
        <f>нарххо!#REF!</f>
        <v>#REF!</v>
      </c>
      <c r="F55" s="75">
        <f>нарххо!K482</f>
        <v>93.385214007782096</v>
      </c>
      <c r="G55" s="69" t="e">
        <f>нарххо!#REF!</f>
        <v>#REF!</v>
      </c>
      <c r="H55" s="75">
        <f>нарххо!K520</f>
        <v>90.566037735849065</v>
      </c>
      <c r="I55" s="69" t="e">
        <f>нарххо!#REF!</f>
        <v>#REF!</v>
      </c>
      <c r="J55" s="75">
        <f>нарххо!K558</f>
        <v>87.037037037037038</v>
      </c>
      <c r="K55" s="71" t="e">
        <f>нарххо!#REF!</f>
        <v>#REF!</v>
      </c>
      <c r="L55" s="72">
        <f>нарххо!K596</f>
        <v>88.235294117647072</v>
      </c>
      <c r="M55" s="92" t="e">
        <f>нарххо!#REF!</f>
        <v>#REF!</v>
      </c>
      <c r="N55" s="93">
        <f>нарххо!K634</f>
        <v>86.538461538461533</v>
      </c>
      <c r="O55" s="69" t="e">
        <f>нарххо!#REF!</f>
        <v>#REF!</v>
      </c>
      <c r="P55" s="75">
        <f>нарххо!K672</f>
        <v>89.811320754716988</v>
      </c>
      <c r="Q55" s="69" t="e">
        <f>нарххо!#REF!</f>
        <v>#REF!</v>
      </c>
      <c r="R55" s="75">
        <f>нарххо!K710</f>
        <v>92.307692307692307</v>
      </c>
      <c r="S55" s="69" t="e">
        <f>нарххо!#REF!</f>
        <v>#REF!</v>
      </c>
      <c r="T55" s="75">
        <f>нарххо!K748</f>
        <v>90.566037735849065</v>
      </c>
      <c r="U55" s="101" t="e">
        <f>нарххо!#REF!</f>
        <v>#REF!</v>
      </c>
      <c r="V55" s="76">
        <f>нарххо!K784</f>
        <v>97.196261682243005</v>
      </c>
      <c r="W55" s="101" t="e">
        <f>нарххо!#REF!</f>
        <v>#REF!</v>
      </c>
      <c r="X55" s="76">
        <f>нарххо!K820</f>
        <v>107.21649484536084</v>
      </c>
    </row>
    <row r="56" spans="1:24" ht="14.25">
      <c r="A56" s="77">
        <v>18</v>
      </c>
      <c r="B56" s="78" t="s">
        <v>4</v>
      </c>
      <c r="C56" s="69" t="e">
        <f>нарххо!#REF!</f>
        <v>#REF!</v>
      </c>
      <c r="D56" s="75">
        <f>нарххо!K445</f>
        <v>100</v>
      </c>
      <c r="E56" s="69" t="e">
        <f>нарххо!#REF!</f>
        <v>#REF!</v>
      </c>
      <c r="F56" s="75">
        <f>нарххо!K483</f>
        <v>100</v>
      </c>
      <c r="G56" s="69" t="e">
        <f>нарххо!#REF!</f>
        <v>#REF!</v>
      </c>
      <c r="H56" s="75">
        <f>нарххо!K521</f>
        <v>120</v>
      </c>
      <c r="I56" s="69" t="e">
        <f>нарххо!#REF!</f>
        <v>#REF!</v>
      </c>
      <c r="J56" s="75">
        <f>нарххо!K559</f>
        <v>109.375</v>
      </c>
      <c r="K56" s="71" t="e">
        <f>нарххо!#REF!</f>
        <v>#REF!</v>
      </c>
      <c r="L56" s="72">
        <f>нарххо!K597</f>
        <v>100</v>
      </c>
      <c r="M56" s="92" t="e">
        <f>нарххо!#REF!</f>
        <v>#REF!</v>
      </c>
      <c r="N56" s="93">
        <f>нарххо!K635</f>
        <v>102.63157894736842</v>
      </c>
      <c r="O56" s="69" t="e">
        <f>нарххо!#REF!</f>
        <v>#REF!</v>
      </c>
      <c r="P56" s="75">
        <f>нарххо!K673</f>
        <v>100</v>
      </c>
      <c r="Q56" s="69" t="e">
        <f>нарххо!#REF!</f>
        <v>#REF!</v>
      </c>
      <c r="R56" s="75">
        <f>нарххо!K711</f>
        <v>102.85714285714288</v>
      </c>
      <c r="S56" s="69" t="e">
        <f>нарххо!#REF!</f>
        <v>#REF!</v>
      </c>
      <c r="T56" s="75">
        <f>нарххо!K749</f>
        <v>114.28571428571428</v>
      </c>
      <c r="U56" s="101" t="e">
        <f>нарххо!#REF!</f>
        <v>#REF!</v>
      </c>
      <c r="V56" s="76">
        <f>нарххо!K785</f>
        <v>99.358974358974379</v>
      </c>
      <c r="W56" s="101" t="e">
        <f>нарххо!#REF!</f>
        <v>#REF!</v>
      </c>
      <c r="X56" s="76">
        <f>нарххо!K821</f>
        <v>120</v>
      </c>
    </row>
    <row r="57" spans="1:24" ht="14.25">
      <c r="A57" s="77">
        <v>19</v>
      </c>
      <c r="B57" s="78" t="s">
        <v>21</v>
      </c>
      <c r="C57" s="69" t="e">
        <f>нарххо!#REF!</f>
        <v>#REF!</v>
      </c>
      <c r="D57" s="75">
        <f>нарххо!K446</f>
        <v>100</v>
      </c>
      <c r="E57" s="69" t="e">
        <f>нарххо!#REF!</f>
        <v>#REF!</v>
      </c>
      <c r="F57" s="75">
        <f>нарххо!K484</f>
        <v>150</v>
      </c>
      <c r="G57" s="69" t="e">
        <f>нарххо!#REF!</f>
        <v>#REF!</v>
      </c>
      <c r="H57" s="75">
        <f>нарххо!K522</f>
        <v>170</v>
      </c>
      <c r="I57" s="69" t="e">
        <f>нарххо!#REF!</f>
        <v>#REF!</v>
      </c>
      <c r="J57" s="75">
        <f>нарххо!K560</f>
        <v>107.14285714285714</v>
      </c>
      <c r="K57" s="71" t="e">
        <f>нарххо!#REF!</f>
        <v>#REF!</v>
      </c>
      <c r="L57" s="72">
        <f>нарххо!K598</f>
        <v>180</v>
      </c>
      <c r="M57" s="92" t="e">
        <f>нарххо!#REF!</f>
        <v>#REF!</v>
      </c>
      <c r="N57" s="93">
        <f>нарххо!K636</f>
        <v>114.28571428571428</v>
      </c>
      <c r="O57" s="69" t="e">
        <f>нарххо!#REF!</f>
        <v>#REF!</v>
      </c>
      <c r="P57" s="75">
        <f>нарххо!K674</f>
        <v>100</v>
      </c>
      <c r="Q57" s="69" t="e">
        <f>нарххо!#REF!</f>
        <v>#REF!</v>
      </c>
      <c r="R57" s="75">
        <f>нарххо!K712</f>
        <v>108.33333333333333</v>
      </c>
      <c r="S57" s="69" t="e">
        <f>нарххо!#REF!</f>
        <v>#REF!</v>
      </c>
      <c r="T57" s="75">
        <f>нарххо!K750</f>
        <v>93.75</v>
      </c>
      <c r="U57" s="101" t="e">
        <f>нарххо!#REF!</f>
        <v>#REF!</v>
      </c>
      <c r="V57" s="76">
        <f>нарххо!K786</f>
        <v>100</v>
      </c>
      <c r="W57" s="101" t="e">
        <f>нарххо!#REF!</f>
        <v>#REF!</v>
      </c>
      <c r="X57" s="76">
        <f>нарххо!K822</f>
        <v>100</v>
      </c>
    </row>
    <row r="58" spans="1:24" ht="14.25">
      <c r="A58" s="77">
        <v>20</v>
      </c>
      <c r="B58" s="78" t="s">
        <v>22</v>
      </c>
      <c r="C58" s="69" t="e">
        <f>нарххо!#REF!</f>
        <v>#REF!</v>
      </c>
      <c r="D58" s="75">
        <f>нарххо!K447</f>
        <v>88.235294117647058</v>
      </c>
      <c r="E58" s="69" t="e">
        <f>нарххо!#REF!</f>
        <v>#REF!</v>
      </c>
      <c r="F58" s="75">
        <f>нарххо!K485</f>
        <v>117.64705882352942</v>
      </c>
      <c r="G58" s="69" t="e">
        <f>нарххо!#REF!</f>
        <v>#REF!</v>
      </c>
      <c r="H58" s="75">
        <f>нарххо!K523</f>
        <v>150</v>
      </c>
      <c r="I58" s="69" t="e">
        <f>нарххо!#REF!</f>
        <v>#REF!</v>
      </c>
      <c r="J58" s="75">
        <f>нарххо!K561</f>
        <v>57.142857142857139</v>
      </c>
      <c r="K58" s="71" t="e">
        <f>нарххо!#REF!</f>
        <v>#REF!</v>
      </c>
      <c r="L58" s="72">
        <f>нарххо!K599</f>
        <v>128.57142857142858</v>
      </c>
      <c r="M58" s="92" t="e">
        <f>нарххо!#REF!</f>
        <v>#REF!</v>
      </c>
      <c r="N58" s="93">
        <f>нарххо!K637</f>
        <v>94.117647058823522</v>
      </c>
      <c r="O58" s="69" t="e">
        <f>нарххо!#REF!</f>
        <v>#REF!</v>
      </c>
      <c r="P58" s="75">
        <f>нарххо!K675</f>
        <v>94.73684210526315</v>
      </c>
      <c r="Q58" s="69" t="e">
        <f>нарххо!#REF!</f>
        <v>#REF!</v>
      </c>
      <c r="R58" s="75">
        <f>нарххо!K713</f>
        <v>106.25</v>
      </c>
      <c r="S58" s="69" t="e">
        <f>нарххо!#REF!</f>
        <v>#REF!</v>
      </c>
      <c r="T58" s="75">
        <f>нарххо!K751</f>
        <v>106.66666666666667</v>
      </c>
      <c r="U58" s="101" t="e">
        <f>нарххо!#REF!</f>
        <v>#REF!</v>
      </c>
      <c r="V58" s="76">
        <f>нарххо!K787</f>
        <v>125</v>
      </c>
      <c r="W58" s="101" t="e">
        <f>нарххо!#REF!</f>
        <v>#REF!</v>
      </c>
      <c r="X58" s="76">
        <f>нарххо!K823</f>
        <v>111.11111111111111</v>
      </c>
    </row>
    <row r="59" spans="1:24" ht="14.25">
      <c r="A59" s="77">
        <v>21</v>
      </c>
      <c r="B59" s="78" t="s">
        <v>23</v>
      </c>
      <c r="C59" s="69" t="e">
        <f>нарххо!#REF!</f>
        <v>#REF!</v>
      </c>
      <c r="D59" s="75">
        <f>нарххо!K448</f>
        <v>87.5</v>
      </c>
      <c r="E59" s="69" t="e">
        <f>нарххо!#REF!</f>
        <v>#REF!</v>
      </c>
      <c r="F59" s="75">
        <f>нарххо!K486</f>
        <v>88.235294117647058</v>
      </c>
      <c r="G59" s="69" t="e">
        <f>нарххо!#REF!</f>
        <v>#REF!</v>
      </c>
      <c r="H59" s="75">
        <f>нарххо!K524</f>
        <v>125</v>
      </c>
      <c r="I59" s="69" t="e">
        <f>нарххо!#REF!</f>
        <v>#REF!</v>
      </c>
      <c r="J59" s="75">
        <f>нарххо!K562</f>
        <v>64</v>
      </c>
      <c r="K59" s="71" t="e">
        <f>нарххо!#REF!</f>
        <v>#REF!</v>
      </c>
      <c r="L59" s="72">
        <f>нарххо!K600</f>
        <v>107.14285714285714</v>
      </c>
      <c r="M59" s="92" t="e">
        <f>нарххо!#REF!</f>
        <v>#REF!</v>
      </c>
      <c r="N59" s="93">
        <f>нарххо!K638</f>
        <v>94.117647058823522</v>
      </c>
      <c r="O59" s="69" t="e">
        <f>нарххо!#REF!</f>
        <v>#REF!</v>
      </c>
      <c r="P59" s="75">
        <f>нарххо!K676</f>
        <v>88.235294117647058</v>
      </c>
      <c r="Q59" s="69" t="e">
        <f>нарххо!#REF!</f>
        <v>#REF!</v>
      </c>
      <c r="R59" s="75">
        <f>нарххо!K714</f>
        <v>100</v>
      </c>
      <c r="S59" s="69" t="e">
        <f>нарххо!#REF!</f>
        <v>#REF!</v>
      </c>
      <c r="T59" s="75">
        <f>нарххо!K752</f>
        <v>115.38461538461537</v>
      </c>
      <c r="U59" s="101" t="e">
        <f>нарххо!#REF!</f>
        <v>#REF!</v>
      </c>
      <c r="V59" s="76">
        <f>нарххо!K788</f>
        <v>116.66666666666667</v>
      </c>
      <c r="W59" s="101" t="e">
        <f>нарххо!#REF!</f>
        <v>#REF!</v>
      </c>
      <c r="X59" s="76">
        <f>нарххо!K824</f>
        <v>112.52813203300825</v>
      </c>
    </row>
    <row r="60" spans="1:24" ht="22.5" customHeight="1">
      <c r="A60" s="268">
        <v>22</v>
      </c>
      <c r="B60" s="270" t="s">
        <v>125</v>
      </c>
      <c r="C60" s="143" t="s">
        <v>196</v>
      </c>
      <c r="D60" s="262">
        <f>нарххо!K449</f>
        <v>100</v>
      </c>
      <c r="E60" s="143" t="s">
        <v>196</v>
      </c>
      <c r="F60" s="262">
        <f>нарххо!K487</f>
        <v>114.28571428571428</v>
      </c>
      <c r="G60" s="143" t="s">
        <v>175</v>
      </c>
      <c r="H60" s="262">
        <f>нарххо!K525</f>
        <v>85.714285714285708</v>
      </c>
      <c r="I60" s="143" t="s">
        <v>175</v>
      </c>
      <c r="J60" s="262">
        <f>нарххо!K563</f>
        <v>120</v>
      </c>
      <c r="K60" s="143" t="s">
        <v>175</v>
      </c>
      <c r="L60" s="264">
        <f>нарххо!K601</f>
        <v>100</v>
      </c>
      <c r="M60" s="143" t="s">
        <v>176</v>
      </c>
      <c r="N60" s="266">
        <f>нарххо!K639</f>
        <v>93.75</v>
      </c>
      <c r="O60" s="143" t="s">
        <v>175</v>
      </c>
      <c r="P60" s="262">
        <f>нарххо!K677</f>
        <v>100</v>
      </c>
      <c r="Q60" s="143" t="s">
        <v>196</v>
      </c>
      <c r="R60" s="262">
        <f>нарххо!K715</f>
        <v>100</v>
      </c>
      <c r="S60" s="143" t="s">
        <v>175</v>
      </c>
      <c r="T60" s="262">
        <f>нарххо!K753</f>
        <v>75</v>
      </c>
      <c r="U60" s="147" t="s">
        <v>192</v>
      </c>
      <c r="V60" s="260">
        <f>нарххо!K825</f>
        <v>100</v>
      </c>
      <c r="W60" s="147" t="s">
        <v>192</v>
      </c>
      <c r="X60" s="260">
        <f>нарххо!K825</f>
        <v>100</v>
      </c>
    </row>
    <row r="61" spans="1:24" s="144" customFormat="1" ht="11.25" customHeight="1">
      <c r="A61" s="269"/>
      <c r="B61" s="271"/>
      <c r="C61" s="145" t="e">
        <f>нарххо!#REF!</f>
        <v>#REF!</v>
      </c>
      <c r="D61" s="263"/>
      <c r="E61" s="145" t="e">
        <f>нарххо!#REF!</f>
        <v>#REF!</v>
      </c>
      <c r="F61" s="263"/>
      <c r="G61" s="145" t="e">
        <f>нарххо!#REF!</f>
        <v>#REF!</v>
      </c>
      <c r="H61" s="263"/>
      <c r="I61" s="145" t="e">
        <f>нарххо!#REF!</f>
        <v>#REF!</v>
      </c>
      <c r="J61" s="263"/>
      <c r="K61" s="145" t="e">
        <f>нарххо!#REF!</f>
        <v>#REF!</v>
      </c>
      <c r="L61" s="265"/>
      <c r="M61" s="145" t="e">
        <f>нарххо!#REF!</f>
        <v>#REF!</v>
      </c>
      <c r="N61" s="267"/>
      <c r="O61" s="145" t="e">
        <f>нарххо!#REF!</f>
        <v>#REF!</v>
      </c>
      <c r="P61" s="263"/>
      <c r="Q61" s="146" t="e">
        <f>нарххо!#REF!</f>
        <v>#REF!</v>
      </c>
      <c r="R61" s="263"/>
      <c r="S61" s="146" t="e">
        <f>нарххо!#REF!</f>
        <v>#REF!</v>
      </c>
      <c r="T61" s="263"/>
      <c r="U61" s="145" t="e">
        <f>нарххо!#REF!</f>
        <v>#REF!</v>
      </c>
      <c r="V61" s="261"/>
      <c r="W61" s="145">
        <v>3</v>
      </c>
      <c r="X61" s="261"/>
    </row>
    <row r="62" spans="1:24" ht="14.25">
      <c r="A62" s="77">
        <v>23</v>
      </c>
      <c r="B62" s="78" t="s">
        <v>27</v>
      </c>
      <c r="C62" s="69" t="e">
        <f>нарххо!#REF!</f>
        <v>#REF!</v>
      </c>
      <c r="D62" s="75">
        <f>нарххо!K450</f>
        <v>100</v>
      </c>
      <c r="E62" s="69" t="e">
        <f>нарххо!#REF!</f>
        <v>#REF!</v>
      </c>
      <c r="F62" s="75">
        <f>нарххо!K488</f>
        <v>181.81818181818181</v>
      </c>
      <c r="G62" s="69" t="e">
        <f>нарххо!#REF!</f>
        <v>#REF!</v>
      </c>
      <c r="H62" s="75">
        <f>нарххо!K526</f>
        <v>125</v>
      </c>
      <c r="I62" s="69" t="e">
        <f>нарххо!#REF!</f>
        <v>#REF!</v>
      </c>
      <c r="J62" s="75">
        <f>нарххо!K564</f>
        <v>100</v>
      </c>
      <c r="K62" s="71" t="e">
        <f>нарххо!#REF!</f>
        <v>#REF!</v>
      </c>
      <c r="L62" s="72">
        <f>нарххо!K602</f>
        <v>111.11111111111111</v>
      </c>
      <c r="M62" s="92" t="e">
        <f>нарххо!#REF!</f>
        <v>#REF!</v>
      </c>
      <c r="N62" s="93">
        <f>нарххо!K640</f>
        <v>110.00000000000001</v>
      </c>
      <c r="O62" s="69" t="e">
        <f>нарххо!#REF!</f>
        <v>#REF!</v>
      </c>
      <c r="P62" s="75">
        <f>нарххо!K678</f>
        <v>100</v>
      </c>
      <c r="Q62" s="69" t="e">
        <f>нарххо!#REF!</f>
        <v>#REF!</v>
      </c>
      <c r="R62" s="75">
        <f>нарххо!K716</f>
        <v>100</v>
      </c>
      <c r="S62" s="69" t="e">
        <f>нарххо!#REF!</f>
        <v>#REF!</v>
      </c>
      <c r="T62" s="75">
        <f>нарххо!K754</f>
        <v>100</v>
      </c>
      <c r="U62" s="101" t="e">
        <f>нарххо!#REF!</f>
        <v>#REF!</v>
      </c>
      <c r="V62" s="76">
        <f>нарххо!K790</f>
        <v>107.89473684210526</v>
      </c>
      <c r="W62" s="101" t="e">
        <f>нарххо!#REF!</f>
        <v>#REF!</v>
      </c>
      <c r="X62" s="76">
        <f>нарххо!K826</f>
        <v>100</v>
      </c>
    </row>
    <row r="63" spans="1:24" ht="14.25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>
      <c r="A64" s="77">
        <v>25</v>
      </c>
      <c r="B64" s="78" t="s">
        <v>10</v>
      </c>
      <c r="C64" s="69" t="e">
        <f>нарххо!#REF!</f>
        <v>#REF!</v>
      </c>
      <c r="D64" s="75">
        <f>нарххо!K452</f>
        <v>160</v>
      </c>
      <c r="E64" s="69" t="e">
        <f>нарххо!#REF!</f>
        <v>#REF!</v>
      </c>
      <c r="F64" s="75">
        <f>нарххо!K490</f>
        <v>156.36363636363635</v>
      </c>
      <c r="G64" s="69" t="e">
        <f>нарххо!#REF!</f>
        <v>#REF!</v>
      </c>
      <c r="H64" s="75">
        <f>нарххо!K528</f>
        <v>156.36363636363635</v>
      </c>
      <c r="I64" s="69" t="e">
        <f>нарххо!#REF!</f>
        <v>#REF!</v>
      </c>
      <c r="J64" s="75">
        <f>нарххо!K566</f>
        <v>151.72413793103451</v>
      </c>
      <c r="K64" s="71" t="e">
        <f>нарххо!#REF!</f>
        <v>#REF!</v>
      </c>
      <c r="L64" s="72">
        <f>нарххо!K604</f>
        <v>169.23076923076923</v>
      </c>
      <c r="M64" s="92" t="e">
        <f>нарххо!#REF!</f>
        <v>#REF!</v>
      </c>
      <c r="N64" s="93">
        <f>нарххо!K642</f>
        <v>155.55555555555557</v>
      </c>
      <c r="O64" s="69" t="e">
        <f>нарххо!#REF!</f>
        <v>#REF!</v>
      </c>
      <c r="P64" s="75">
        <f>нарххо!K680</f>
        <v>163.46153846153845</v>
      </c>
      <c r="Q64" s="69" t="e">
        <f>нарххо!#REF!</f>
        <v>#REF!</v>
      </c>
      <c r="R64" s="75">
        <f>нарххо!K718</f>
        <v>156.36363636363635</v>
      </c>
      <c r="S64" s="69" t="e">
        <f>нарххо!#REF!</f>
        <v>#REF!</v>
      </c>
      <c r="T64" s="75">
        <f>нарххо!K756</f>
        <v>173.99999999999997</v>
      </c>
      <c r="U64" s="101" t="e">
        <f>нарххо!#REF!</f>
        <v>#REF!</v>
      </c>
      <c r="V64" s="76">
        <f>нарххо!K792</f>
        <v>129.03225806451613</v>
      </c>
      <c r="W64" s="101" t="e">
        <f>нарххо!#REF!</f>
        <v>#REF!</v>
      </c>
      <c r="X64" s="76">
        <f>нарххо!K828</f>
        <v>121.05263157894737</v>
      </c>
    </row>
    <row r="65" spans="1:24" ht="37.5" customHeight="1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>
      <c r="A66" s="97"/>
      <c r="B66" s="78" t="s">
        <v>47</v>
      </c>
      <c r="C66" s="69" t="e">
        <f>нарххо!#REF!</f>
        <v>#REF!</v>
      </c>
      <c r="D66" s="75">
        <f>нарххо!K454</f>
        <v>110.65493646138806</v>
      </c>
      <c r="E66" s="69" t="e">
        <f>нарххо!#REF!</f>
        <v>#REF!</v>
      </c>
      <c r="F66" s="75">
        <f>нарххо!K492</f>
        <v>110.65493646138806</v>
      </c>
      <c r="G66" s="69" t="e">
        <f>нарххо!#REF!</f>
        <v>#REF!</v>
      </c>
      <c r="H66" s="75">
        <f>нарххо!K530</f>
        <v>110.65493646138806</v>
      </c>
      <c r="I66" s="69" t="e">
        <f>нарххо!#REF!</f>
        <v>#REF!</v>
      </c>
      <c r="J66" s="75">
        <f>нарххо!K568</f>
        <v>110.65493646138806</v>
      </c>
      <c r="K66" s="71" t="e">
        <f>нарххо!#REF!</f>
        <v>#REF!</v>
      </c>
      <c r="L66" s="72">
        <f>нарххо!K606</f>
        <v>110.65493646138806</v>
      </c>
      <c r="M66" s="92" t="e">
        <f>нарххо!#REF!</f>
        <v>#REF!</v>
      </c>
      <c r="N66" s="93">
        <f>нарххо!K644</f>
        <v>110.65493646138806</v>
      </c>
      <c r="O66" s="69" t="e">
        <f>нарххо!#REF!</f>
        <v>#REF!</v>
      </c>
      <c r="P66" s="75">
        <f>нарххо!K682</f>
        <v>110.65493646138806</v>
      </c>
      <c r="Q66" s="69" t="e">
        <f>нарххо!#REF!</f>
        <v>#REF!</v>
      </c>
      <c r="R66" s="75">
        <f>нарххо!K720</f>
        <v>110.65493646138806</v>
      </c>
      <c r="S66" s="69" t="e">
        <f>нарххо!#REF!</f>
        <v>#REF!</v>
      </c>
      <c r="T66" s="75">
        <f>нарххо!K758</f>
        <v>110.65493646138806</v>
      </c>
      <c r="U66" s="101" t="e">
        <f>нарххо!#REF!</f>
        <v>#REF!</v>
      </c>
      <c r="V66" s="76">
        <f>нарххо!K794</f>
        <v>110.43902439024392</v>
      </c>
      <c r="W66" s="101" t="e">
        <f>нарххо!#REF!</f>
        <v>#REF!</v>
      </c>
      <c r="X66" s="76">
        <f>нарххо!K830</f>
        <v>110.43902439024392</v>
      </c>
    </row>
    <row r="67" spans="1:24" ht="14.25">
      <c r="A67" s="97"/>
      <c r="B67" s="78" t="s">
        <v>48</v>
      </c>
      <c r="C67" s="69" t="e">
        <f>нарххо!#REF!</f>
        <v>#REF!</v>
      </c>
      <c r="D67" s="75">
        <f>нарххо!K455</f>
        <v>110.5263157894737</v>
      </c>
      <c r="E67" s="69" t="e">
        <f>нарххо!#REF!</f>
        <v>#REF!</v>
      </c>
      <c r="F67" s="75">
        <f>нарххо!K493</f>
        <v>110.5263157894737</v>
      </c>
      <c r="G67" s="69" t="e">
        <f>нарххо!#REF!</f>
        <v>#REF!</v>
      </c>
      <c r="H67" s="75">
        <f>нарххо!K531</f>
        <v>110.5263157894737</v>
      </c>
      <c r="I67" s="69" t="e">
        <f>нарххо!#REF!</f>
        <v>#REF!</v>
      </c>
      <c r="J67" s="75">
        <f>нарххо!K569</f>
        <v>110.5263157894737</v>
      </c>
      <c r="K67" s="71" t="e">
        <f>нарххо!#REF!</f>
        <v>#REF!</v>
      </c>
      <c r="L67" s="72">
        <f>нарххо!K607</f>
        <v>110.5263157894737</v>
      </c>
      <c r="M67" s="92" t="e">
        <f>нарххо!#REF!</f>
        <v>#REF!</v>
      </c>
      <c r="N67" s="93">
        <f>нарххо!K645</f>
        <v>110.5263157894737</v>
      </c>
      <c r="O67" s="69" t="e">
        <f>нарххо!#REF!</f>
        <v>#REF!</v>
      </c>
      <c r="P67" s="75">
        <f>нарххо!K683</f>
        <v>110.5263157894737</v>
      </c>
      <c r="Q67" s="69" t="e">
        <f>нарххо!#REF!</f>
        <v>#REF!</v>
      </c>
      <c r="R67" s="75">
        <f>нарххо!K721</f>
        <v>110.5263157894737</v>
      </c>
      <c r="S67" s="69" t="e">
        <f>нарххо!#REF!</f>
        <v>#REF!</v>
      </c>
      <c r="T67" s="75">
        <f>нарххо!K759</f>
        <v>110.5263157894737</v>
      </c>
      <c r="U67" s="101" t="e">
        <f>нарххо!#REF!</f>
        <v>#REF!</v>
      </c>
      <c r="V67" s="76">
        <f>нарххо!K795</f>
        <v>110.41869522882182</v>
      </c>
      <c r="W67" s="101" t="e">
        <f>нарххо!#REF!</f>
        <v>#REF!</v>
      </c>
      <c r="X67" s="76">
        <f>нарххо!K831</f>
        <v>110.41869522882182</v>
      </c>
    </row>
    <row r="68" spans="1:24" ht="14.25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2"/>
      <c r="O70" s="272"/>
      <c r="P70" s="272"/>
      <c r="Q70" s="272"/>
      <c r="R70" s="95"/>
      <c r="S70" s="272"/>
      <c r="T70" s="272"/>
      <c r="U70" s="272"/>
      <c r="V70" s="272"/>
      <c r="W70" s="272"/>
      <c r="X70" s="272"/>
    </row>
  </sheetData>
  <mergeCells count="30"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  <mergeCell ref="A26:A27"/>
    <mergeCell ref="B26:B27"/>
    <mergeCell ref="A60:A61"/>
    <mergeCell ref="B60:B61"/>
    <mergeCell ref="D60:D61"/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AA73"/>
  <sheetViews>
    <sheetView workbookViewId="0">
      <selection activeCell="I72" sqref="I72"/>
    </sheetView>
  </sheetViews>
  <sheetFormatPr defaultRowHeight="12.75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>
      <c r="A3" s="84"/>
      <c r="C3" s="273" t="s">
        <v>112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</row>
    <row r="4" spans="1:27" ht="63" customHeight="1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195</v>
      </c>
    </row>
    <row r="16" spans="1:27" ht="14.25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>
      <c r="A26" s="268">
        <v>22</v>
      </c>
      <c r="B26" s="270" t="s">
        <v>125</v>
      </c>
      <c r="C26" s="143" t="str">
        <f>'Соли гузашта'!C26</f>
        <v xml:space="preserve">(400 грамм) </v>
      </c>
      <c r="D26" s="262" t="e">
        <f>нарххо!#REF!</f>
        <v>#REF!</v>
      </c>
      <c r="E26" s="143" t="str">
        <f>'Соли гузашта'!E26</f>
        <v xml:space="preserve"> (450 грамм)  </v>
      </c>
      <c r="F26" s="262" t="e">
        <f>нарххо!#REF!</f>
        <v>#REF!</v>
      </c>
      <c r="G26" s="143" t="str">
        <f>'Соли гузашта'!G26</f>
        <v xml:space="preserve">(380 грамм)  </v>
      </c>
      <c r="H26" s="262" t="e">
        <f>нарххо!#REF!</f>
        <v>#REF!</v>
      </c>
      <c r="I26" s="143" t="str">
        <f>'Соли гузашта'!I26</f>
        <v xml:space="preserve">(500 грамм)  </v>
      </c>
      <c r="J26" s="262" t="e">
        <f>нарххо!#REF!</f>
        <v>#REF!</v>
      </c>
      <c r="K26" s="143" t="str">
        <f>'Соли гузашта'!K26</f>
        <v xml:space="preserve">(400 грамм)  </v>
      </c>
      <c r="L26" s="264" t="e">
        <f>нарххо!#REF!</f>
        <v>#REF!</v>
      </c>
      <c r="M26" s="143" t="str">
        <f>'Соли гузашта'!M26</f>
        <v xml:space="preserve">(450 грамм)  </v>
      </c>
      <c r="N26" s="262" t="e">
        <f>нарххо!#REF!</f>
        <v>#REF!</v>
      </c>
      <c r="O26" s="143" t="str">
        <f>'Соли гузашта'!O26</f>
        <v xml:space="preserve">(400 грамм)  </v>
      </c>
      <c r="P26" s="262" t="e">
        <f>нарххо!#REF!</f>
        <v>#REF!</v>
      </c>
      <c r="Q26" s="143" t="str">
        <f>'Соли гузашта'!Q26</f>
        <v xml:space="preserve">(400 грамм)  </v>
      </c>
      <c r="R26" s="262" t="e">
        <f>нарххо!#REF!</f>
        <v>#REF!</v>
      </c>
      <c r="S26" s="143" t="str">
        <f>'Соли гузашта'!S26</f>
        <v xml:space="preserve">(430 грамм) </v>
      </c>
      <c r="T26" s="262" t="e">
        <f>нарххо!#REF!</f>
        <v>#REF!</v>
      </c>
      <c r="U26" s="143" t="str">
        <f>'Соли гузашта'!U26</f>
        <v xml:space="preserve">(400 грамм)  </v>
      </c>
      <c r="V26" s="260" t="e">
        <f>нарххо!#REF!</f>
        <v>#REF!</v>
      </c>
      <c r="W26" s="143" t="str">
        <f>'Соли гузашта'!W26</f>
        <v xml:space="preserve">(400 грамм) </v>
      </c>
      <c r="X26" s="260" t="e">
        <f>нарххо!#REF!</f>
        <v>#REF!</v>
      </c>
    </row>
    <row r="27" spans="1:24" s="149" customFormat="1" ht="11.25" customHeight="1">
      <c r="A27" s="269"/>
      <c r="B27" s="271"/>
      <c r="C27" s="148" t="e">
        <f>'Соли гузашта'!C27</f>
        <v>#REF!</v>
      </c>
      <c r="D27" s="263"/>
      <c r="E27" s="148" t="e">
        <f>'Соли гузашта'!E27</f>
        <v>#REF!</v>
      </c>
      <c r="F27" s="263"/>
      <c r="G27" s="148" t="e">
        <f>'Соли гузашта'!G27</f>
        <v>#REF!</v>
      </c>
      <c r="H27" s="263"/>
      <c r="I27" s="148" t="e">
        <f>'Соли гузашта'!I27</f>
        <v>#REF!</v>
      </c>
      <c r="J27" s="263"/>
      <c r="K27" s="148" t="e">
        <f>'Соли гузашта'!K27</f>
        <v>#REF!</v>
      </c>
      <c r="L27" s="265"/>
      <c r="M27" s="148" t="e">
        <f>'Соли гузашта'!M27</f>
        <v>#REF!</v>
      </c>
      <c r="N27" s="263"/>
      <c r="O27" s="158" t="e">
        <f>'Соли гузашта'!O27</f>
        <v>#REF!</v>
      </c>
      <c r="P27" s="263"/>
      <c r="Q27" s="148" t="e">
        <f>'Соли гузашта'!Q27</f>
        <v>#REF!</v>
      </c>
      <c r="R27" s="263"/>
      <c r="S27" s="148" t="e">
        <f>'Соли гузашта'!S27</f>
        <v>#REF!</v>
      </c>
      <c r="T27" s="263"/>
      <c r="U27" s="148" t="e">
        <f>'Соли гузашта'!U27</f>
        <v>#REF!</v>
      </c>
      <c r="V27" s="261"/>
      <c r="W27" s="148" t="e">
        <f>'Соли гузашта'!W27</f>
        <v>#REF!</v>
      </c>
      <c r="X27" s="261"/>
    </row>
    <row r="28" spans="1:24" ht="14.25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>
      <c r="A35" s="84"/>
      <c r="B35" s="33" t="str">
        <f>нарххо!B43</f>
        <v>*)   в розничной цене на 03.05.21 г. зарегистрировано продажа муки первого сорта отечественного производства и пшеницы с Республикой Казахстана,  поскольку имеет наибольшую долю продаж.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>
      <c r="A36" s="84"/>
      <c r="B36" s="274" t="s">
        <v>127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59"/>
      <c r="T36" s="87"/>
      <c r="U36" s="59"/>
      <c r="V36" s="87"/>
      <c r="X36" s="87"/>
    </row>
    <row r="37" spans="1:24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>
      <c r="A41" s="97"/>
      <c r="B41" s="90"/>
      <c r="C41" s="65" t="s">
        <v>194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>
      <c r="A63" s="268">
        <v>22</v>
      </c>
      <c r="B63" s="270" t="s">
        <v>125</v>
      </c>
      <c r="C63" s="143" t="str">
        <f>'Соли гузашта'!C60</f>
        <v xml:space="preserve">(450 грамм) </v>
      </c>
      <c r="D63" s="262" t="e">
        <f>нарххо!#REF!</f>
        <v>#REF!</v>
      </c>
      <c r="E63" s="143" t="str">
        <f>'Соли гузашта'!E60</f>
        <v xml:space="preserve">(450 грамм) </v>
      </c>
      <c r="F63" s="262" t="e">
        <f>нарххо!#REF!</f>
        <v>#REF!</v>
      </c>
      <c r="G63" s="143" t="str">
        <f>'Соли гузашта'!G60</f>
        <v xml:space="preserve">(400 грамм) </v>
      </c>
      <c r="H63" s="262" t="e">
        <f>нарххо!#REF!</f>
        <v>#REF!</v>
      </c>
      <c r="I63" s="143" t="str">
        <f>'Соли гузашта'!I60</f>
        <v xml:space="preserve">(400 грамм) </v>
      </c>
      <c r="J63" s="262" t="e">
        <f>нарххо!#REF!</f>
        <v>#REF!</v>
      </c>
      <c r="K63" s="143" t="str">
        <f>'Соли гузашта'!K60</f>
        <v xml:space="preserve">(400 грамм) </v>
      </c>
      <c r="L63" s="264" t="e">
        <f>нарххо!#REF!</f>
        <v>#REF!</v>
      </c>
      <c r="M63" s="143" t="str">
        <f>'Соли гузашта'!M60</f>
        <v xml:space="preserve">(400 грамм)  </v>
      </c>
      <c r="N63" s="262" t="e">
        <f>нарххо!#REF!</f>
        <v>#REF!</v>
      </c>
      <c r="O63" s="143" t="str">
        <f>'Соли гузашта'!O60</f>
        <v xml:space="preserve">(400 грамм) </v>
      </c>
      <c r="P63" s="262" t="e">
        <f>нарххо!#REF!</f>
        <v>#REF!</v>
      </c>
      <c r="Q63" s="143" t="str">
        <f>'Соли гузашта'!Q60</f>
        <v xml:space="preserve">(450 грамм) </v>
      </c>
      <c r="R63" s="262" t="e">
        <f>нарххо!#REF!</f>
        <v>#REF!</v>
      </c>
      <c r="S63" s="143" t="str">
        <f>'Соли гузашта'!S60</f>
        <v xml:space="preserve">(400 грамм) </v>
      </c>
      <c r="T63" s="262" t="e">
        <f>нарххо!#REF!</f>
        <v>#REF!</v>
      </c>
      <c r="U63" s="143" t="str">
        <f>'Соли гузашта'!U60</f>
        <v xml:space="preserve">(600 грамм) </v>
      </c>
      <c r="V63" s="260" t="e">
        <f>нарххо!#REF!</f>
        <v>#REF!</v>
      </c>
      <c r="W63" s="143" t="str">
        <f>'Соли гузашта'!W60</f>
        <v xml:space="preserve">(600 грамм) </v>
      </c>
      <c r="X63" s="260" t="e">
        <f>нарххо!#REF!</f>
        <v>#REF!</v>
      </c>
      <c r="Y63" s="142"/>
    </row>
    <row r="64" spans="1:25" s="149" customFormat="1" ht="11.25" customHeight="1">
      <c r="A64" s="269"/>
      <c r="B64" s="271"/>
      <c r="C64" s="150" t="e">
        <f>'Соли гузашта'!C61</f>
        <v>#REF!</v>
      </c>
      <c r="D64" s="263"/>
      <c r="E64" s="150" t="e">
        <f>'Соли гузашта'!E61</f>
        <v>#REF!</v>
      </c>
      <c r="F64" s="263"/>
      <c r="G64" s="150" t="e">
        <f>'Соли гузашта'!G61</f>
        <v>#REF!</v>
      </c>
      <c r="H64" s="263"/>
      <c r="I64" s="150" t="e">
        <f>'Соли гузашта'!I61</f>
        <v>#REF!</v>
      </c>
      <c r="J64" s="263"/>
      <c r="K64" s="150" t="e">
        <f>'Соли гузашта'!K61</f>
        <v>#REF!</v>
      </c>
      <c r="L64" s="265"/>
      <c r="M64" s="150" t="e">
        <f>'Соли гузашта'!M61</f>
        <v>#REF!</v>
      </c>
      <c r="N64" s="263"/>
      <c r="O64" s="150" t="e">
        <f>'Соли гузашта'!O61</f>
        <v>#REF!</v>
      </c>
      <c r="P64" s="263"/>
      <c r="Q64" s="150" t="e">
        <f>'Соли гузашта'!Q61</f>
        <v>#REF!</v>
      </c>
      <c r="R64" s="263"/>
      <c r="S64" s="150" t="e">
        <f>'Соли гузашта'!S61</f>
        <v>#REF!</v>
      </c>
      <c r="T64" s="263"/>
      <c r="U64" s="150" t="e">
        <f>'Соли гузашта'!U61</f>
        <v>#REF!</v>
      </c>
      <c r="V64" s="261"/>
      <c r="W64" s="150">
        <f>'Соли гузашта'!W61</f>
        <v>3</v>
      </c>
      <c r="X64" s="261"/>
    </row>
    <row r="65" spans="1:24" ht="14.25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72"/>
      <c r="O73" s="272"/>
      <c r="P73" s="272"/>
      <c r="Q73" s="272"/>
      <c r="R73" s="95"/>
      <c r="S73" s="272"/>
      <c r="T73" s="272"/>
      <c r="U73" s="272"/>
      <c r="V73" s="272"/>
      <c r="W73" s="272"/>
      <c r="X73" s="272"/>
    </row>
  </sheetData>
  <mergeCells count="30"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>
      <c r="B1" s="279" t="s">
        <v>180</v>
      </c>
      <c r="C1" s="164"/>
      <c r="D1" s="165"/>
    </row>
    <row r="2" spans="2:4" ht="12.75" customHeight="1">
      <c r="B2" s="279"/>
      <c r="C2" s="164"/>
      <c r="D2" s="165"/>
    </row>
    <row r="3" spans="2:4" ht="6.75" customHeight="1" thickBot="1">
      <c r="B3" s="167"/>
      <c r="C3" s="167"/>
      <c r="D3" s="165"/>
    </row>
    <row r="4" spans="2:4" ht="27" customHeight="1" thickTop="1" thickBot="1">
      <c r="B4" s="168" t="s">
        <v>181</v>
      </c>
      <c r="C4" s="169" t="s">
        <v>182</v>
      </c>
    </row>
    <row r="5" spans="2:4" ht="18.75" customHeight="1" thickTop="1" thickBot="1">
      <c r="B5" s="170" t="s">
        <v>113</v>
      </c>
      <c r="C5" s="171">
        <v>1</v>
      </c>
    </row>
    <row r="6" spans="2:4" ht="18.75" customHeight="1" thickTop="1" thickBot="1">
      <c r="B6" s="172" t="s">
        <v>183</v>
      </c>
      <c r="C6" s="173">
        <v>2</v>
      </c>
    </row>
    <row r="7" spans="2:4" ht="18.75" customHeight="1" thickTop="1" thickBot="1">
      <c r="B7" s="174" t="s">
        <v>115</v>
      </c>
      <c r="C7" s="175">
        <v>3</v>
      </c>
    </row>
    <row r="8" spans="2:4" ht="18.75" customHeight="1" thickTop="1" thickBot="1">
      <c r="B8" s="174" t="s">
        <v>116</v>
      </c>
      <c r="C8" s="176">
        <v>4</v>
      </c>
    </row>
    <row r="9" spans="2:4" ht="18.75" customHeight="1" thickTop="1" thickBot="1">
      <c r="B9" s="172" t="s">
        <v>184</v>
      </c>
      <c r="C9" s="177">
        <v>5</v>
      </c>
    </row>
    <row r="10" spans="2:4" ht="18.75" customHeight="1" thickTop="1" thickBot="1">
      <c r="B10" s="174" t="s">
        <v>118</v>
      </c>
      <c r="C10" s="178">
        <v>6</v>
      </c>
    </row>
    <row r="11" spans="2:4" ht="18.75" customHeight="1" thickTop="1" thickBot="1">
      <c r="B11" s="174" t="s">
        <v>119</v>
      </c>
      <c r="C11" s="178">
        <v>7</v>
      </c>
    </row>
    <row r="12" spans="2:4" ht="18.75" customHeight="1" thickTop="1" thickBot="1">
      <c r="B12" s="174" t="s">
        <v>185</v>
      </c>
      <c r="C12" s="178">
        <v>8</v>
      </c>
    </row>
    <row r="13" spans="2:4" ht="18.75" customHeight="1" thickTop="1" thickBot="1">
      <c r="B13" s="174" t="s">
        <v>186</v>
      </c>
      <c r="C13" s="178">
        <v>9</v>
      </c>
    </row>
    <row r="14" spans="2:4" ht="18.75" customHeight="1" thickTop="1" thickBot="1">
      <c r="B14" s="174" t="s">
        <v>122</v>
      </c>
      <c r="C14" s="178">
        <v>10</v>
      </c>
    </row>
    <row r="15" spans="2:4" ht="18.75" customHeight="1" thickTop="1" thickBot="1">
      <c r="B15" s="174" t="s">
        <v>123</v>
      </c>
      <c r="C15" s="171">
        <v>11</v>
      </c>
    </row>
    <row r="16" spans="2:4" ht="18.75" customHeight="1" thickTop="1" thickBot="1">
      <c r="B16" s="174" t="s">
        <v>187</v>
      </c>
      <c r="C16" s="178">
        <v>12</v>
      </c>
    </row>
    <row r="17" spans="2:3" ht="18.75" customHeight="1" thickTop="1" thickBot="1">
      <c r="B17" s="174" t="s">
        <v>188</v>
      </c>
      <c r="C17" s="178">
        <v>13</v>
      </c>
    </row>
    <row r="18" spans="2:3" ht="18.75" customHeight="1" thickTop="1" thickBot="1">
      <c r="B18" s="174" t="s">
        <v>130</v>
      </c>
      <c r="C18" s="178">
        <v>14</v>
      </c>
    </row>
    <row r="19" spans="2:3" ht="18.75" customHeight="1" thickTop="1" thickBot="1">
      <c r="B19" s="170" t="s">
        <v>131</v>
      </c>
      <c r="C19" s="178">
        <v>15</v>
      </c>
    </row>
    <row r="20" spans="2:3" ht="18.75" customHeight="1" thickTop="1" thickBot="1">
      <c r="B20" s="172" t="s">
        <v>132</v>
      </c>
      <c r="C20" s="177">
        <v>16</v>
      </c>
    </row>
    <row r="21" spans="2:3" ht="18.75" customHeight="1" thickTop="1" thickBot="1">
      <c r="B21" s="174" t="s">
        <v>133</v>
      </c>
      <c r="C21" s="178">
        <v>17</v>
      </c>
    </row>
    <row r="22" spans="2:3" ht="18.75" customHeight="1" thickTop="1" thickBot="1">
      <c r="B22" s="172" t="s">
        <v>189</v>
      </c>
      <c r="C22" s="177">
        <v>18</v>
      </c>
    </row>
    <row r="23" spans="2:3" ht="18.75" customHeight="1" thickTop="1" thickBot="1">
      <c r="B23" s="174" t="s">
        <v>135</v>
      </c>
      <c r="C23" s="178">
        <v>19</v>
      </c>
    </row>
    <row r="24" spans="2:3" ht="18.75" customHeight="1" thickTop="1" thickBot="1">
      <c r="B24" s="174" t="s">
        <v>136</v>
      </c>
      <c r="C24" s="178">
        <v>20</v>
      </c>
    </row>
    <row r="25" spans="2:3" ht="18.75" customHeight="1" thickTop="1" thickBot="1">
      <c r="B25" s="179" t="s">
        <v>137</v>
      </c>
      <c r="C25" s="180">
        <v>21</v>
      </c>
    </row>
    <row r="26" spans="2:3" ht="13.5" thickTop="1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>
      <c r="A1" s="284" t="s">
        <v>170</v>
      </c>
      <c r="B1" s="284"/>
      <c r="C1" s="284"/>
      <c r="D1" s="284"/>
      <c r="E1" s="284"/>
      <c r="F1" s="284"/>
      <c r="G1" s="284"/>
    </row>
    <row r="2" spans="1:7" ht="29.25" customHeight="1">
      <c r="A2" s="285"/>
      <c r="B2" s="285"/>
      <c r="C2" s="285"/>
      <c r="D2" s="285"/>
      <c r="E2" s="285"/>
      <c r="F2" s="285"/>
      <c r="G2" s="285"/>
    </row>
    <row r="3" spans="1:7" ht="30" customHeight="1">
      <c r="A3" s="280" t="s">
        <v>140</v>
      </c>
      <c r="B3" s="282" t="s">
        <v>141</v>
      </c>
      <c r="C3" s="283" t="s">
        <v>142</v>
      </c>
      <c r="D3" s="282" t="s">
        <v>143</v>
      </c>
      <c r="E3" s="282"/>
      <c r="F3" s="282"/>
      <c r="G3" s="282"/>
    </row>
    <row r="4" spans="1:7" ht="20.25" customHeight="1">
      <c r="A4" s="281"/>
      <c r="B4" s="282"/>
      <c r="C4" s="283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F35"/>
  <sheetViews>
    <sheetView workbookViewId="0">
      <selection activeCell="I4" sqref="I4"/>
    </sheetView>
  </sheetViews>
  <sheetFormatPr defaultRowHeight="12.75"/>
  <cols>
    <col min="1" max="1" width="5" style="98" customWidth="1"/>
    <col min="2" max="2" width="23.42578125" customWidth="1"/>
    <col min="3" max="6" width="9.28515625" customWidth="1"/>
  </cols>
  <sheetData>
    <row r="1" spans="1:6" ht="16.5" customHeight="1">
      <c r="A1" s="286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286"/>
      <c r="C1" s="286"/>
      <c r="D1" s="286"/>
      <c r="E1" s="286"/>
      <c r="F1" s="286"/>
    </row>
    <row r="2" spans="1:6" ht="29.25" customHeight="1">
      <c r="A2" s="286"/>
      <c r="B2" s="286"/>
      <c r="C2" s="286"/>
      <c r="D2" s="286"/>
      <c r="E2" s="286"/>
      <c r="F2" s="286"/>
    </row>
    <row r="3" spans="1:6" ht="29.25" customHeight="1">
      <c r="A3" s="286"/>
      <c r="B3" s="286"/>
      <c r="C3" s="286"/>
      <c r="D3" s="286"/>
      <c r="E3" s="286"/>
      <c r="F3" s="286"/>
    </row>
    <row r="4" spans="1:6" ht="21" customHeight="1">
      <c r="A4" s="84"/>
      <c r="B4" s="287" t="s">
        <v>174</v>
      </c>
      <c r="C4" s="287"/>
      <c r="D4" s="287"/>
      <c r="E4" s="287"/>
      <c r="F4" s="287"/>
    </row>
    <row r="5" spans="1:6" s="130" customFormat="1" ht="79.5" customHeight="1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>
      <c r="A27" s="268">
        <v>22</v>
      </c>
      <c r="B27" s="288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>
      <c r="A28" s="269"/>
      <c r="B28" s="289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>
      <c r="A32" s="97"/>
      <c r="B32" s="81" t="s">
        <v>95</v>
      </c>
      <c r="C32" s="131"/>
      <c r="D32" s="21"/>
      <c r="E32" s="132"/>
      <c r="F32" s="12"/>
    </row>
    <row r="33" spans="1:6" ht="18.75" customHeight="1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X70"/>
  <sheetViews>
    <sheetView workbookViewId="0">
      <selection activeCell="L44" sqref="L43:L44"/>
    </sheetView>
  </sheetViews>
  <sheetFormatPr defaultRowHeight="12.75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>
      <c r="A3" s="84"/>
      <c r="C3" s="273" t="s">
        <v>112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</row>
    <row r="4" spans="1:24" ht="63" customHeight="1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>
      <c r="A26" s="268">
        <v>22</v>
      </c>
      <c r="B26" s="288" t="s">
        <v>125</v>
      </c>
      <c r="C26" s="155" t="str">
        <f>'Хафтаи гузашта'!C26:C27</f>
        <v xml:space="preserve">(400 грамм) </v>
      </c>
      <c r="D26" s="290" t="e">
        <f>нарххо!#REF!</f>
        <v>#REF!</v>
      </c>
      <c r="E26" s="155" t="str">
        <f>'Хафтаи гузашта'!E26</f>
        <v xml:space="preserve"> (450 грамм)  </v>
      </c>
      <c r="F26" s="292" t="e">
        <f>нарххо!#REF!</f>
        <v>#REF!</v>
      </c>
      <c r="G26" s="155" t="str">
        <f>'Хафтаи гузашта'!G26</f>
        <v xml:space="preserve">(380 грамм)  </v>
      </c>
      <c r="H26" s="294" t="e">
        <f>нарххо!#REF!</f>
        <v>#REF!</v>
      </c>
      <c r="I26" s="155" t="str">
        <f>'Хафтаи гузашта'!I26</f>
        <v xml:space="preserve">(500 грамм)  </v>
      </c>
      <c r="J26" s="266" t="e">
        <f>нарххо!#REF!</f>
        <v>#REF!</v>
      </c>
      <c r="K26" s="155" t="str">
        <f>'Хафтаи гузашта'!K26</f>
        <v xml:space="preserve">(400 грамм)  </v>
      </c>
      <c r="L26" s="266" t="e">
        <f>нарххо!#REF!</f>
        <v>#REF!</v>
      </c>
      <c r="M26" s="155" t="str">
        <f>'Хафтаи гузашта'!M26</f>
        <v xml:space="preserve">(450 грамм)  </v>
      </c>
      <c r="N26" s="296" t="e">
        <f>нарххо!#REF!</f>
        <v>#REF!</v>
      </c>
      <c r="O26" s="155" t="str">
        <f>'Хафтаи гузашта'!O26</f>
        <v xml:space="preserve">(400 грамм)  </v>
      </c>
      <c r="P26" s="296" t="e">
        <f>нарххо!#REF!</f>
        <v>#REF!</v>
      </c>
      <c r="Q26" s="155" t="str">
        <f>'Хафтаи гузашта'!Q26</f>
        <v xml:space="preserve">(400 грамм)  </v>
      </c>
      <c r="R26" s="296" t="e">
        <f>нарххо!#REF!</f>
        <v>#REF!</v>
      </c>
      <c r="S26" s="155" t="str">
        <f>'Хафтаи гузашта'!S26</f>
        <v xml:space="preserve">(430 грамм) </v>
      </c>
      <c r="T26" s="296" t="e">
        <f>нарххо!#REF!</f>
        <v>#REF!</v>
      </c>
      <c r="U26" s="155" t="str">
        <f>'Хафтаи гузашта'!U26</f>
        <v xml:space="preserve">(400 грамм)  </v>
      </c>
      <c r="V26" s="292" t="e">
        <f>нарххо!#REF!</f>
        <v>#REF!</v>
      </c>
      <c r="W26" s="155" t="str">
        <f>'Хафтаи гузашта'!W26</f>
        <v xml:space="preserve">(400 грамм) </v>
      </c>
      <c r="X26" s="292" t="e">
        <f>нарххо!#REF!</f>
        <v>#REF!</v>
      </c>
    </row>
    <row r="27" spans="1:24" s="153" customFormat="1" ht="12" customHeight="1">
      <c r="A27" s="269"/>
      <c r="B27" s="289"/>
      <c r="C27" s="156" t="e">
        <f>'Соли гузашта'!C27</f>
        <v>#REF!</v>
      </c>
      <c r="D27" s="291"/>
      <c r="E27" s="156" t="e">
        <f>'Соли гузашта'!E27</f>
        <v>#REF!</v>
      </c>
      <c r="F27" s="293"/>
      <c r="G27" s="156" t="e">
        <f>'Соли гузашта'!G27</f>
        <v>#REF!</v>
      </c>
      <c r="H27" s="295"/>
      <c r="I27" s="156" t="e">
        <f>'Соли гузашта'!I27</f>
        <v>#REF!</v>
      </c>
      <c r="J27" s="267"/>
      <c r="K27" s="156" t="e">
        <f>'Соли гузашта'!K27</f>
        <v>#REF!</v>
      </c>
      <c r="L27" s="267"/>
      <c r="M27" s="156" t="e">
        <f>'Соли гузашта'!M27</f>
        <v>#REF!</v>
      </c>
      <c r="N27" s="297"/>
      <c r="O27" s="156" t="e">
        <f>'Соли гузашта'!O27</f>
        <v>#REF!</v>
      </c>
      <c r="P27" s="297"/>
      <c r="Q27" s="156" t="e">
        <f>'Соли гузашта'!Q27</f>
        <v>#REF!</v>
      </c>
      <c r="R27" s="297"/>
      <c r="S27" s="156" t="e">
        <f>'Соли гузашта'!S27</f>
        <v>#REF!</v>
      </c>
      <c r="T27" s="297"/>
      <c r="U27" s="156" t="e">
        <f>'Соли гузашта'!U27</f>
        <v>#REF!</v>
      </c>
      <c r="V27" s="293"/>
      <c r="W27" s="156" t="e">
        <f>'Соли гузашта'!W27</f>
        <v>#REF!</v>
      </c>
      <c r="X27" s="293"/>
    </row>
    <row r="28" spans="1:24" ht="14.25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>
      <c r="A35" s="84"/>
      <c r="B35" s="33" t="str">
        <f>нарххо!B43</f>
        <v>*)   в розничной цене на 03.05.21 г. зарегистрировано продажа муки первого сорта отечественного производства и пшеницы с Республикой Казахстана,  поскольку имеет наибольшую долю продаж.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>
      <c r="A36" s="84"/>
      <c r="B36" s="274" t="s">
        <v>127</v>
      </c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59"/>
      <c r="T36" s="87"/>
      <c r="U36" s="59"/>
      <c r="V36" s="87"/>
      <c r="X36" s="87"/>
    </row>
    <row r="37" spans="1:24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>
      <c r="A60" s="268">
        <v>22</v>
      </c>
      <c r="B60" s="288" t="s">
        <v>125</v>
      </c>
      <c r="C60" s="157" t="str">
        <f>'Хафтаи гузашта'!C63</f>
        <v xml:space="preserve">(450 грамм) </v>
      </c>
      <c r="D60" s="266" t="e">
        <f>нарххо!#REF!</f>
        <v>#REF!</v>
      </c>
      <c r="E60" s="157" t="str">
        <f>'Хафтаи гузашта'!E63</f>
        <v xml:space="preserve">(450 грамм) </v>
      </c>
      <c r="F60" s="266" t="e">
        <f>нарххо!#REF!</f>
        <v>#REF!</v>
      </c>
      <c r="G60" s="157" t="str">
        <f>'Хафтаи гузашта'!G63</f>
        <v xml:space="preserve">(400 грамм) </v>
      </c>
      <c r="H60" s="266" t="e">
        <f>нарххо!#REF!</f>
        <v>#REF!</v>
      </c>
      <c r="I60" s="157" t="str">
        <f>'Хафтаи гузашта'!I63</f>
        <v xml:space="preserve">(400 грамм) </v>
      </c>
      <c r="J60" s="266" t="e">
        <f>нарххо!#REF!</f>
        <v>#REF!</v>
      </c>
      <c r="K60" s="157" t="str">
        <f>'Хафтаи гузашта'!K63</f>
        <v xml:space="preserve">(400 грамм) </v>
      </c>
      <c r="L60" s="292" t="e">
        <f>нарххо!#REF!</f>
        <v>#REF!</v>
      </c>
      <c r="M60" s="157" t="str">
        <f>'Хафтаи гузашта'!M63</f>
        <v xml:space="preserve">(400 грамм)  </v>
      </c>
      <c r="N60" s="266" t="e">
        <f>нарххо!#REF!</f>
        <v>#REF!</v>
      </c>
      <c r="O60" s="157" t="str">
        <f>'Хафтаи гузашта'!O63</f>
        <v xml:space="preserve">(400 грамм) </v>
      </c>
      <c r="P60" s="266" t="e">
        <f>нарххо!#REF!</f>
        <v>#REF!</v>
      </c>
      <c r="Q60" s="157" t="str">
        <f>'Хафтаи гузашта'!Q63</f>
        <v xml:space="preserve">(450 грамм) </v>
      </c>
      <c r="R60" s="266" t="e">
        <f>нарххо!#REF!</f>
        <v>#REF!</v>
      </c>
      <c r="S60" s="157" t="str">
        <f>'Хафтаи гузашта'!S63</f>
        <v xml:space="preserve">(400 грамм) </v>
      </c>
      <c r="T60" s="266" t="e">
        <f>нарххо!#REF!</f>
        <v>#REF!</v>
      </c>
      <c r="U60" s="157" t="str">
        <f>'Хафтаи гузашта'!U63</f>
        <v xml:space="preserve">(600 грамм) </v>
      </c>
      <c r="V60" s="296" t="e">
        <f>нарххо!#REF!</f>
        <v>#REF!</v>
      </c>
      <c r="X60" s="152"/>
    </row>
    <row r="61" spans="1:24" s="153" customFormat="1" ht="12" customHeight="1">
      <c r="A61" s="269"/>
      <c r="B61" s="289"/>
      <c r="C61" s="156" t="e">
        <f>'Соли гузашта'!C61</f>
        <v>#REF!</v>
      </c>
      <c r="D61" s="267"/>
      <c r="E61" s="156" t="e">
        <f>'Соли гузашта'!E61</f>
        <v>#REF!</v>
      </c>
      <c r="F61" s="267"/>
      <c r="G61" s="156" t="e">
        <f>'Соли гузашта'!G61</f>
        <v>#REF!</v>
      </c>
      <c r="H61" s="267"/>
      <c r="I61" s="156" t="e">
        <f>'Соли гузашта'!I61</f>
        <v>#REF!</v>
      </c>
      <c r="J61" s="267"/>
      <c r="K61" s="156" t="e">
        <f>'Соли гузашта'!K61</f>
        <v>#REF!</v>
      </c>
      <c r="L61" s="293"/>
      <c r="M61" s="156" t="e">
        <f>'Соли гузашта'!M61</f>
        <v>#REF!</v>
      </c>
      <c r="N61" s="267"/>
      <c r="O61" s="156" t="e">
        <f>'Соли гузашта'!O61</f>
        <v>#REF!</v>
      </c>
      <c r="P61" s="267"/>
      <c r="Q61" s="156" t="e">
        <f>'Соли гузашта'!Q61</f>
        <v>#REF!</v>
      </c>
      <c r="R61" s="267"/>
      <c r="S61" s="156" t="e">
        <f>'Соли гузашта'!S61</f>
        <v>#REF!</v>
      </c>
      <c r="T61" s="267"/>
      <c r="U61" s="156" t="e">
        <f>'Соли гузашта'!U61</f>
        <v>#REF!</v>
      </c>
      <c r="V61" s="297"/>
      <c r="X61" s="154"/>
    </row>
    <row r="62" spans="1:24" ht="14.25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72"/>
      <c r="O70" s="272"/>
      <c r="P70" s="272"/>
      <c r="Q70" s="272"/>
      <c r="R70" s="95"/>
      <c r="S70" s="272"/>
      <c r="T70" s="272"/>
      <c r="U70" s="272"/>
      <c r="V70" s="272"/>
      <c r="W70" s="272"/>
      <c r="X70" s="272"/>
    </row>
  </sheetData>
  <mergeCells count="29"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U808"/>
  <sheetViews>
    <sheetView zoomScale="80" zoomScaleNormal="80" workbookViewId="0">
      <selection activeCell="H8" sqref="H8"/>
    </sheetView>
  </sheetViews>
  <sheetFormatPr defaultColWidth="9.140625" defaultRowHeight="18.7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>
      <c r="A2" s="27" t="s">
        <v>16</v>
      </c>
      <c r="B2" s="53"/>
      <c r="C2" s="8" t="str">
        <f>нарххо!C6</f>
        <v xml:space="preserve">Средние цены продовольственной продукции, спиртных напитков и горючего на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>
      <c r="A3" s="27" t="s">
        <v>28</v>
      </c>
      <c r="B3" s="53"/>
      <c r="C3" s="8" t="str">
        <f>нарххо!C7</f>
        <v xml:space="preserve">базарах города Душанбе (Саховат,  Дехкон и Мехргон)  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16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>
      <c r="A4" s="27" t="s">
        <v>138</v>
      </c>
      <c r="B4" s="25"/>
      <c r="C4" s="8" t="str">
        <f>нарххо!C8</f>
        <v xml:space="preserve">за май-декабрь  2020 года  и январь-май  2021 года 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16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04" t="s">
        <v>78</v>
      </c>
      <c r="N5" s="304"/>
      <c r="O5" s="304"/>
      <c r="P5" s="304"/>
      <c r="Q5" s="304"/>
      <c r="R5" s="304"/>
      <c r="S5" s="304"/>
      <c r="T5" s="304"/>
      <c r="U5" s="304"/>
      <c r="V5" s="8"/>
      <c r="W5" s="316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>
      <c r="A6" s="37"/>
      <c r="B6" s="38"/>
      <c r="C6" s="305" t="s">
        <v>60</v>
      </c>
      <c r="D6" s="305"/>
      <c r="E6" s="305"/>
      <c r="F6" s="305"/>
      <c r="G6" s="305"/>
      <c r="H6" s="305"/>
      <c r="I6" s="305"/>
      <c r="J6" s="305"/>
      <c r="K6" s="305"/>
      <c r="L6" s="306"/>
      <c r="M6" s="307" t="str">
        <f>нарххо!K10</f>
        <v>03.05.2021 в % к</v>
      </c>
      <c r="N6" s="307"/>
      <c r="O6" s="307"/>
      <c r="P6" s="307"/>
      <c r="Q6" s="307"/>
      <c r="R6" s="307"/>
      <c r="S6" s="307"/>
      <c r="T6" s="307"/>
      <c r="U6" s="307"/>
      <c r="V6" s="36"/>
      <c r="W6" s="316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>
      <c r="A7" s="39"/>
      <c r="B7" s="40"/>
      <c r="C7" s="308" t="e">
        <f>нарххо!#REF!</f>
        <v>#REF!</v>
      </c>
      <c r="D7" s="309"/>
      <c r="E7" s="309"/>
      <c r="F7" s="308" t="e">
        <f>нарххо!#REF!</f>
        <v>#REF!</v>
      </c>
      <c r="G7" s="309"/>
      <c r="H7" s="309"/>
      <c r="I7" s="309"/>
      <c r="J7" s="309"/>
      <c r="K7" s="309"/>
      <c r="L7" s="310"/>
      <c r="M7" s="308" t="e">
        <f>нарххо!#REF!</f>
        <v>#REF!</v>
      </c>
      <c r="N7" s="309"/>
      <c r="O7" s="309"/>
      <c r="P7" s="308" t="e">
        <f>нарххо!#REF!</f>
        <v>#REF!</v>
      </c>
      <c r="Q7" s="309"/>
      <c r="R7" s="309"/>
      <c r="S7" s="309"/>
      <c r="T7" s="309"/>
      <c r="U7" s="310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>
      <c r="A8" s="47"/>
      <c r="B8" s="41"/>
      <c r="C8" s="11" t="str">
        <f>нарххо!C12</f>
        <v>12.05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нарххо!D12</f>
        <v>7.12</v>
      </c>
      <c r="L8" s="11" t="e">
        <f>нарххо!#REF!</f>
        <v>#REF!</v>
      </c>
      <c r="M8" s="11" t="str">
        <f>нарххо!K12</f>
        <v>12.05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15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>
      <c r="A9" s="46">
        <v>1</v>
      </c>
      <c r="B9" s="44" t="s">
        <v>36</v>
      </c>
      <c r="C9" s="12">
        <f>нарххо!C13</f>
        <v>5.2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>
        <f>нарххо!D13</f>
        <v>3.3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15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>
      <c r="A10" s="46">
        <v>2</v>
      </c>
      <c r="B10" s="45" t="s">
        <v>11</v>
      </c>
      <c r="C10" s="12">
        <f>нарххо!C15</f>
        <v>2.2000000000000002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нарххо!D15</f>
        <v>2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15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>
      <c r="A12" s="46">
        <v>4</v>
      </c>
      <c r="B12" s="15" t="s">
        <v>35</v>
      </c>
      <c r="C12" s="12">
        <f>нарххо!C18</f>
        <v>1.9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нарххо!D18</f>
        <v>1.45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15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>
      <c r="A13" s="46">
        <v>5</v>
      </c>
      <c r="B13" s="15" t="s">
        <v>82</v>
      </c>
      <c r="C13" s="12">
        <f>нарххо!C19</f>
        <v>11.8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нарххо!D19</f>
        <v>8.85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15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>
      <c r="A14" s="50">
        <v>6</v>
      </c>
      <c r="B14" s="15" t="s">
        <v>83</v>
      </c>
      <c r="C14" s="12">
        <f>нарххо!C20</f>
        <v>4.8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нарххо!D20</f>
        <v>9.85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15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>
      <c r="A15" s="46">
        <v>7</v>
      </c>
      <c r="B15" s="15" t="s">
        <v>90</v>
      </c>
      <c r="C15" s="12">
        <f>нарххо!C21</f>
        <v>15.1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нарххо!D21</f>
        <v>10.65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>
      <c r="A16" s="46">
        <v>8</v>
      </c>
      <c r="B16" s="15" t="s">
        <v>42</v>
      </c>
      <c r="C16" s="12">
        <f>нарххо!C22</f>
        <v>13.5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нарххо!D22</f>
        <v>14.5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15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>
      <c r="A17" s="50">
        <v>9</v>
      </c>
      <c r="B17" s="15" t="s">
        <v>88</v>
      </c>
      <c r="C17" s="12">
        <f>нарххо!C23</f>
        <v>12.6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нарххо!D23</f>
        <v>16.2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15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>
      <c r="A18" s="46">
        <v>10</v>
      </c>
      <c r="B18" s="15" t="s">
        <v>25</v>
      </c>
      <c r="C18" s="12">
        <f>нарххо!C24</f>
        <v>51.3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нарххо!D24</f>
        <v>51.35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15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>
      <c r="A19" s="46">
        <v>11</v>
      </c>
      <c r="B19" s="15" t="s">
        <v>26</v>
      </c>
      <c r="C19" s="12">
        <f>нарххо!C25</f>
        <v>52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нарххо!D25</f>
        <v>52.7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>
      <c r="A20" s="50">
        <v>12</v>
      </c>
      <c r="B20" s="15" t="s">
        <v>1</v>
      </c>
      <c r="C20" s="12">
        <f>нарххо!C26</f>
        <v>4.4000000000000004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нарххо!D26</f>
        <v>5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15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>
      <c r="A21" s="46">
        <v>13</v>
      </c>
      <c r="B21" s="15" t="s">
        <v>2</v>
      </c>
      <c r="C21" s="12">
        <f>нарххо!C27</f>
        <v>10.1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нарххо!D27</f>
        <v>11.1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15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>
      <c r="A22" s="46">
        <v>14</v>
      </c>
      <c r="B22" s="15" t="s">
        <v>3</v>
      </c>
      <c r="C22" s="12">
        <f>нарххо!C28</f>
        <v>6.6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нарххо!D28</f>
        <v>8.5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>
      <c r="A23" s="14">
        <v>15</v>
      </c>
      <c r="B23" s="15" t="s">
        <v>91</v>
      </c>
      <c r="C23" s="12">
        <f>нарххо!C29</f>
        <v>44.3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нарххо!D29</f>
        <v>47.67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15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>
      <c r="A24" s="14">
        <v>16</v>
      </c>
      <c r="B24" s="15" t="s">
        <v>53</v>
      </c>
      <c r="C24" s="12">
        <f>нарххо!C30</f>
        <v>46.2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нарххо!D30</f>
        <v>49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15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>
      <c r="A25" s="14">
        <v>17</v>
      </c>
      <c r="B25" s="15" t="s">
        <v>39</v>
      </c>
      <c r="C25" s="12">
        <f>нарххо!C31</f>
        <v>4.8499999999999996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нарххо!D31</f>
        <v>4.82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15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>
      <c r="A26" s="14">
        <v>18</v>
      </c>
      <c r="B26" s="15" t="s">
        <v>4</v>
      </c>
      <c r="C26" s="12">
        <f>нарххо!C32</f>
        <v>4.5999999999999996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нарххо!D32</f>
        <v>4.7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15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>
      <c r="A27" s="14">
        <v>19</v>
      </c>
      <c r="B27" s="15" t="s">
        <v>21</v>
      </c>
      <c r="C27" s="12">
        <f>нарххо!C33</f>
        <v>13.9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нарххо!D33</f>
        <v>13.33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>
      <c r="A28" s="14">
        <v>20</v>
      </c>
      <c r="B28" s="15" t="s">
        <v>22</v>
      </c>
      <c r="C28" s="12">
        <f>нарххо!C34</f>
        <v>15.8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нарххо!D34</f>
        <v>17.53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15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>
      <c r="A29" s="14">
        <v>21</v>
      </c>
      <c r="B29" s="15" t="s">
        <v>23</v>
      </c>
      <c r="C29" s="12">
        <f>нарххо!C35</f>
        <v>16.8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нарххо!D35</f>
        <v>16.329999999999998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15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>
      <c r="A30" s="14">
        <v>22</v>
      </c>
      <c r="B30" s="16" t="s">
        <v>33</v>
      </c>
      <c r="C30" s="12">
        <f>нарххо!C36</f>
        <v>2.5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нарххо!D36</f>
        <v>2.8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15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>
      <c r="A31" s="14">
        <v>23</v>
      </c>
      <c r="B31" s="15" t="s">
        <v>27</v>
      </c>
      <c r="C31" s="12">
        <f>нарххо!C37</f>
        <v>32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15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>
      <c r="A33" s="51">
        <v>25</v>
      </c>
      <c r="B33" s="15" t="s">
        <v>10</v>
      </c>
      <c r="C33" s="12">
        <f>нарххо!C39</f>
        <v>5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6.15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15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15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>
      <c r="A35" s="17"/>
      <c r="B35" s="17" t="s">
        <v>47</v>
      </c>
      <c r="C35" s="12">
        <f>нарххо!C41</f>
        <v>10.25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нарххо!D41</f>
        <v>11.31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15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>
      <c r="A36" s="17"/>
      <c r="B36" s="17" t="s">
        <v>48</v>
      </c>
      <c r="C36" s="12">
        <f>нарххо!C42</f>
        <v>10.27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нарххо!D42</f>
        <v>11.33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>
      <c r="A37" s="10"/>
      <c r="B37" s="119" t="str">
        <f>нарххо!B43</f>
        <v>*)   в розничной цене на 03.05.21 г. зарегистрировано продажа муки первого сорта отечественного производства и пшеницы с Республикой Казахстана,  поскольку имеет наибольшую долю продаж.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>
      <c r="A38" s="8"/>
      <c r="B38" s="119">
        <f>нарххо!B44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>
      <c r="A40" s="8"/>
      <c r="B40" s="18"/>
      <c r="C40" s="8" t="str">
        <f>нарххо!C46</f>
        <v xml:space="preserve">Средние цены продовольственной продукции, спиртных напитков и горючего на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>
      <c r="B41" s="18"/>
      <c r="C41" s="8" t="str">
        <f>нарххо!C47</f>
        <v xml:space="preserve">базарах города Турсунзаде за май-декабрь  2020 года  и январь-май  2021 года 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>
      <c r="B42" s="2"/>
      <c r="X42" s="30"/>
      <c r="Y42" s="31"/>
      <c r="Z42" s="31"/>
      <c r="AA42" s="31"/>
      <c r="AB42" s="31"/>
      <c r="AC42" s="31"/>
      <c r="AD42" s="31"/>
    </row>
    <row r="43" spans="1:39" ht="12" customHeight="1">
      <c r="A43" s="3"/>
      <c r="B43" s="5"/>
      <c r="L43" s="304" t="s">
        <v>78</v>
      </c>
      <c r="M43" s="304"/>
      <c r="N43" s="304"/>
      <c r="O43" s="304"/>
      <c r="P43" s="304"/>
      <c r="Q43" s="304"/>
      <c r="R43" s="304"/>
      <c r="S43" s="304"/>
      <c r="T43" s="304"/>
      <c r="U43" s="304"/>
      <c r="X43" s="30"/>
      <c r="Y43" s="31"/>
      <c r="Z43" s="31"/>
      <c r="AA43" s="31"/>
      <c r="AB43" s="31"/>
      <c r="AC43" s="31"/>
      <c r="AD43" s="31"/>
    </row>
    <row r="44" spans="1:39" ht="16.5" customHeight="1">
      <c r="A44" s="4"/>
      <c r="B44" s="48"/>
      <c r="C44" s="311" t="s">
        <v>61</v>
      </c>
      <c r="D44" s="305"/>
      <c r="E44" s="305"/>
      <c r="F44" s="305"/>
      <c r="G44" s="305"/>
      <c r="H44" s="305"/>
      <c r="I44" s="305"/>
      <c r="J44" s="305"/>
      <c r="K44" s="305"/>
      <c r="L44" s="306"/>
      <c r="M44" s="312" t="str">
        <f>M6</f>
        <v>03.05.2021 в % к</v>
      </c>
      <c r="N44" s="313"/>
      <c r="O44" s="313"/>
      <c r="P44" s="313"/>
      <c r="Q44" s="313"/>
      <c r="R44" s="313"/>
      <c r="S44" s="313"/>
      <c r="T44" s="313"/>
      <c r="U44" s="314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>
      <c r="A45" s="7"/>
      <c r="B45" s="49"/>
      <c r="C45" s="308" t="str">
        <f>нарххо!C51</f>
        <v>2020</v>
      </c>
      <c r="D45" s="309"/>
      <c r="E45" s="309"/>
      <c r="F45" s="308" t="e">
        <f>нарххо!#REF!</f>
        <v>#REF!</v>
      </c>
      <c r="G45" s="309"/>
      <c r="H45" s="309"/>
      <c r="I45" s="309"/>
      <c r="J45" s="309"/>
      <c r="K45" s="309"/>
      <c r="L45" s="310"/>
      <c r="M45" s="308" t="str">
        <f>нарххо!K51</f>
        <v>2020</v>
      </c>
      <c r="N45" s="309"/>
      <c r="O45" s="309"/>
      <c r="P45" s="308" t="e">
        <f>нарххо!#REF!</f>
        <v>#REF!</v>
      </c>
      <c r="Q45" s="309"/>
      <c r="R45" s="309"/>
      <c r="S45" s="309"/>
      <c r="T45" s="309"/>
      <c r="U45" s="310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>
      <c r="A46" s="47"/>
      <c r="B46" s="6"/>
      <c r="C46" s="11" t="str">
        <f>нарххо!C52</f>
        <v>12.05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нарххо!D52</f>
        <v>7.12</v>
      </c>
      <c r="L46" s="11" t="e">
        <f>нарххо!#REF!</f>
        <v>#REF!</v>
      </c>
      <c r="M46" s="11" t="str">
        <f>нарххо!K52</f>
        <v>12.05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>
      <c r="A47" s="43">
        <v>1</v>
      </c>
      <c r="B47" s="17" t="s">
        <v>107</v>
      </c>
      <c r="C47" s="12">
        <f>нарххо!C53</f>
        <v>4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>
        <f>нарххо!D53</f>
        <v>4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>
      <c r="A48" s="46">
        <v>2</v>
      </c>
      <c r="B48" s="15" t="s">
        <v>11</v>
      </c>
      <c r="C48" s="12">
        <f>нарххо!C55</f>
        <v>1.5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2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>
      <c r="A50" s="46">
        <v>4</v>
      </c>
      <c r="B50" s="15" t="s">
        <v>35</v>
      </c>
      <c r="C50" s="12">
        <f>нарххо!C58</f>
        <v>1.5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нарххо!D58</f>
        <v>1.7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>
      <c r="A51" s="46">
        <v>5</v>
      </c>
      <c r="B51" s="15" t="s">
        <v>84</v>
      </c>
      <c r="C51" s="12">
        <f>нарххо!C59</f>
        <v>12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нарххо!D59</f>
        <v>10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>
      <c r="A52" s="46">
        <v>6</v>
      </c>
      <c r="B52" s="15" t="s">
        <v>108</v>
      </c>
      <c r="C52" s="12">
        <f>нарххо!C60</f>
        <v>4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нарххо!D60</f>
        <v>10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>
      <c r="A53" s="46">
        <v>7</v>
      </c>
      <c r="B53" s="15" t="s">
        <v>90</v>
      </c>
      <c r="C53" s="12">
        <f>нарххо!C61</f>
        <v>12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нарххо!D61</f>
        <v>8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>
      <c r="A54" s="46">
        <v>8</v>
      </c>
      <c r="B54" s="15" t="s">
        <v>44</v>
      </c>
      <c r="C54" s="12">
        <f>нарххо!C62</f>
        <v>13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нарххо!D62</f>
        <v>12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>
      <c r="A55" s="46">
        <v>9</v>
      </c>
      <c r="B55" s="15" t="s">
        <v>24</v>
      </c>
      <c r="C55" s="12">
        <f>нарххо!C63</f>
        <v>12.5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нарххо!D63</f>
        <v>18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>
      <c r="A56" s="46">
        <v>10</v>
      </c>
      <c r="B56" s="15" t="s">
        <v>25</v>
      </c>
      <c r="C56" s="12">
        <f>нарххо!C64</f>
        <v>55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55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>
      <c r="A57" s="46">
        <v>11</v>
      </c>
      <c r="B57" s="15" t="s">
        <v>26</v>
      </c>
      <c r="C57" s="12">
        <f>нарххо!C65</f>
        <v>55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57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>
      <c r="A58" s="46">
        <v>12</v>
      </c>
      <c r="B58" s="15" t="s">
        <v>1</v>
      </c>
      <c r="C58" s="12">
        <f>нарххо!C66</f>
        <v>4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>
      <c r="A59" s="46">
        <v>13</v>
      </c>
      <c r="B59" s="15" t="s">
        <v>2</v>
      </c>
      <c r="C59" s="12">
        <f>нарххо!C67</f>
        <v>11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10.5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>
      <c r="A60" s="46">
        <v>14</v>
      </c>
      <c r="B60" s="15" t="s">
        <v>3</v>
      </c>
      <c r="C60" s="12">
        <f>нарххо!C68</f>
        <v>7.5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9.5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>
      <c r="A61" s="14">
        <v>15</v>
      </c>
      <c r="B61" s="15" t="s">
        <v>91</v>
      </c>
      <c r="C61" s="12">
        <f>нарххо!C69</f>
        <v>35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35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>
      <c r="A62" s="14">
        <v>16</v>
      </c>
      <c r="B62" s="15" t="s">
        <v>52</v>
      </c>
      <c r="C62" s="12">
        <f>нарххо!C70</f>
        <v>37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35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>
      <c r="A63" s="14">
        <v>17</v>
      </c>
      <c r="B63" s="15" t="s">
        <v>39</v>
      </c>
      <c r="C63" s="12">
        <f>нарххо!C71</f>
        <v>5.2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>
      <c r="A64" s="14">
        <v>18</v>
      </c>
      <c r="B64" s="15" t="s">
        <v>4</v>
      </c>
      <c r="C64" s="12">
        <f>нарххо!C72</f>
        <v>3.8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нарххо!D72</f>
        <v>3.7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>
      <c r="A65" s="14">
        <v>19</v>
      </c>
      <c r="B65" s="15" t="s">
        <v>21</v>
      </c>
      <c r="C65" s="12">
        <f>нарххо!C73</f>
        <v>10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нарххо!D73</f>
        <v>13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>
      <c r="A66" s="14">
        <v>20</v>
      </c>
      <c r="B66" s="15" t="s">
        <v>22</v>
      </c>
      <c r="C66" s="12">
        <f>нарххо!C74</f>
        <v>27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нарххо!D74</f>
        <v>14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>
      <c r="A67" s="14">
        <v>21</v>
      </c>
      <c r="B67" s="15" t="s">
        <v>23</v>
      </c>
      <c r="C67" s="12">
        <f>нарххо!C75</f>
        <v>23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нарххо!D75</f>
        <v>14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>
      <c r="A68" s="14">
        <v>22</v>
      </c>
      <c r="B68" s="16" t="s">
        <v>34</v>
      </c>
      <c r="C68" s="12">
        <f>нарххо!C76</f>
        <v>2.5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нарххо!D76</f>
        <v>2.5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>
      <c r="A69" s="14">
        <v>23</v>
      </c>
      <c r="B69" s="15" t="s">
        <v>27</v>
      </c>
      <c r="C69" s="12">
        <f>нарххо!C77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нарххо!D77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>
      <c r="A70" s="14">
        <v>24</v>
      </c>
      <c r="B70" s="15" t="s">
        <v>9</v>
      </c>
      <c r="C70" s="12">
        <f>нарххо!C78</f>
        <v>0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нарххо!D78</f>
        <v>4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>
      <c r="A71" s="51">
        <v>25</v>
      </c>
      <c r="B71" s="15" t="s">
        <v>10</v>
      </c>
      <c r="C71" s="12">
        <f>нарххо!C79</f>
        <v>5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нарххо!D79</f>
        <v>6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>
      <c r="A73" s="17"/>
      <c r="B73" s="24" t="s">
        <v>47</v>
      </c>
      <c r="C73" s="12">
        <f>нарххо!C81</f>
        <v>10.25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нарххо!D81</f>
        <v>11.32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>
      <c r="A74" s="34"/>
      <c r="B74" s="17" t="s">
        <v>48</v>
      </c>
      <c r="C74" s="12">
        <f>нарххо!C82</f>
        <v>10.27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нарххо!D82</f>
        <v>11.33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>
      <c r="A77" s="8"/>
      <c r="B77" s="18"/>
      <c r="C77" s="8" t="str">
        <f>нарххо!C84</f>
        <v xml:space="preserve">Средние цены продовольственной продукции, спиртных напитков и горючего на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>
      <c r="B78" s="18"/>
      <c r="C78" s="8" t="str">
        <f>нарххо!C85</f>
        <v xml:space="preserve">базарах города  Гиссар за май-декабрь  2020 года  и январь-май  2021 года 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>
      <c r="B79" s="2"/>
      <c r="Y79" s="19"/>
      <c r="Z79" s="19"/>
      <c r="AA79" s="19"/>
      <c r="AB79" s="19"/>
      <c r="AC79" s="19"/>
      <c r="AD79" s="19"/>
    </row>
    <row r="80" spans="1:31" ht="12" customHeight="1">
      <c r="A80" s="3"/>
      <c r="B80" s="5"/>
      <c r="L80" s="304" t="s">
        <v>78</v>
      </c>
      <c r="M80" s="304"/>
      <c r="N80" s="304"/>
      <c r="O80" s="304"/>
      <c r="P80" s="304"/>
      <c r="Q80" s="304"/>
      <c r="R80" s="304"/>
      <c r="S80" s="304"/>
      <c r="T80" s="304"/>
      <c r="U80" s="304"/>
      <c r="Y80" s="19"/>
      <c r="Z80" s="19"/>
      <c r="AA80" s="19"/>
      <c r="AB80" s="19"/>
      <c r="AC80" s="19"/>
      <c r="AD80" s="19"/>
    </row>
    <row r="81" spans="1:30" ht="16.5" customHeight="1">
      <c r="A81" s="4"/>
      <c r="B81" s="48"/>
      <c r="C81" s="305" t="s">
        <v>62</v>
      </c>
      <c r="D81" s="305"/>
      <c r="E81" s="305"/>
      <c r="F81" s="305"/>
      <c r="G81" s="305"/>
      <c r="H81" s="305"/>
      <c r="I81" s="305"/>
      <c r="J81" s="305"/>
      <c r="K81" s="305"/>
      <c r="L81" s="306"/>
      <c r="M81" s="307" t="str">
        <f>M6</f>
        <v>03.05.2021 в % к</v>
      </c>
      <c r="N81" s="307"/>
      <c r="O81" s="307"/>
      <c r="P81" s="307"/>
      <c r="Q81" s="307"/>
      <c r="R81" s="307"/>
      <c r="S81" s="307"/>
      <c r="T81" s="307"/>
      <c r="U81" s="307"/>
      <c r="X81" s="27"/>
      <c r="Y81" s="19"/>
      <c r="Z81" s="19"/>
      <c r="AA81" s="19"/>
      <c r="AB81" s="19"/>
      <c r="AC81" s="19"/>
      <c r="AD81" s="19"/>
    </row>
    <row r="82" spans="1:30" ht="14.25" customHeight="1">
      <c r="A82" s="7"/>
      <c r="B82" s="49"/>
      <c r="C82" s="308" t="str">
        <f>нарххо!C89</f>
        <v>2020</v>
      </c>
      <c r="D82" s="309"/>
      <c r="E82" s="309"/>
      <c r="F82" s="308" t="e">
        <f>нарххо!#REF!</f>
        <v>#REF!</v>
      </c>
      <c r="G82" s="309"/>
      <c r="H82" s="309"/>
      <c r="I82" s="309"/>
      <c r="J82" s="309"/>
      <c r="K82" s="309"/>
      <c r="L82" s="310"/>
      <c r="M82" s="308" t="str">
        <f>нарххо!K89</f>
        <v>2020</v>
      </c>
      <c r="N82" s="309"/>
      <c r="O82" s="309"/>
      <c r="P82" s="308" t="e">
        <f>нарххо!#REF!</f>
        <v>#REF!</v>
      </c>
      <c r="Q82" s="309"/>
      <c r="R82" s="309"/>
      <c r="S82" s="309"/>
      <c r="T82" s="309"/>
      <c r="U82" s="310"/>
      <c r="X82" s="27"/>
      <c r="Y82" s="19"/>
      <c r="Z82" s="19"/>
      <c r="AA82" s="19"/>
      <c r="AB82" s="19"/>
      <c r="AC82" s="19"/>
      <c r="AD82" s="19"/>
    </row>
    <row r="83" spans="1:30" ht="17.25" customHeight="1">
      <c r="A83" s="47"/>
      <c r="B83" s="6"/>
      <c r="C83" s="11" t="str">
        <f>нарххо!C90</f>
        <v>12.05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нарххо!D90</f>
        <v>7.12</v>
      </c>
      <c r="L83" s="11" t="e">
        <f>нарххо!#REF!</f>
        <v>#REF!</v>
      </c>
      <c r="M83" s="11" t="str">
        <f>нарххо!K90</f>
        <v>12.05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>
      <c r="A84" s="43">
        <v>1</v>
      </c>
      <c r="B84" s="17" t="s">
        <v>36</v>
      </c>
      <c r="C84" s="12">
        <f>нарххо!C91</f>
        <v>0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>
        <f>нарххо!D91</f>
        <v>3.2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>
      <c r="A85" s="46">
        <v>2</v>
      </c>
      <c r="B85" s="15" t="s">
        <v>11</v>
      </c>
      <c r="C85" s="12">
        <f>нарххо!C93</f>
        <v>1.5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нарххо!D93</f>
        <v>1.5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>
      <c r="A87" s="46">
        <v>4</v>
      </c>
      <c r="B87" s="15" t="s">
        <v>35</v>
      </c>
      <c r="C87" s="12">
        <f>нарххо!C96</f>
        <v>1.4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нарххо!D96</f>
        <v>1.3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>
      <c r="A88" s="46">
        <v>5</v>
      </c>
      <c r="B88" s="15" t="s">
        <v>82</v>
      </c>
      <c r="C88" s="12">
        <f>нарххо!C97</f>
        <v>12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нарххо!D97</f>
        <v>10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>
      <c r="A89" s="46">
        <v>6</v>
      </c>
      <c r="B89" s="15" t="s">
        <v>83</v>
      </c>
      <c r="C89" s="12">
        <f>нарххо!C98</f>
        <v>4.5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нарххо!D98</f>
        <v>10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>
      <c r="A90" s="46">
        <v>7</v>
      </c>
      <c r="B90" s="15" t="s">
        <v>90</v>
      </c>
      <c r="C90" s="12">
        <f>нарххо!C99</f>
        <v>12.5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нарххо!D99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>
      <c r="A91" s="46">
        <v>8</v>
      </c>
      <c r="B91" s="15" t="s">
        <v>42</v>
      </c>
      <c r="C91" s="12">
        <f>нарххо!C100</f>
        <v>13.5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нарххо!D100</f>
        <v>13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>
      <c r="A92" s="46">
        <v>9</v>
      </c>
      <c r="B92" s="15" t="s">
        <v>24</v>
      </c>
      <c r="C92" s="12">
        <f>нарххо!C101</f>
        <v>12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нарххо!D101</f>
        <v>17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>
      <c r="A93" s="46">
        <v>10</v>
      </c>
      <c r="B93" s="15" t="s">
        <v>25</v>
      </c>
      <c r="C93" s="12">
        <f>нарххо!C102</f>
        <v>53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нарххо!D102</f>
        <v>55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>
      <c r="A94" s="46">
        <v>11</v>
      </c>
      <c r="B94" s="15" t="s">
        <v>26</v>
      </c>
      <c r="C94" s="12">
        <f>нарххо!C103</f>
        <v>53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нарххо!D103</f>
        <v>55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>
      <c r="A95" s="46">
        <v>12</v>
      </c>
      <c r="B95" s="15" t="s">
        <v>1</v>
      </c>
      <c r="C95" s="12">
        <f>нарххо!C104</f>
        <v>4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нарххо!D104</f>
        <v>4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>
      <c r="A96" s="46">
        <v>13</v>
      </c>
      <c r="B96" s="15" t="s">
        <v>2</v>
      </c>
      <c r="C96" s="12">
        <f>нарххо!C105</f>
        <v>10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нарххо!D105</f>
        <v>10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>
      <c r="A97" s="46">
        <v>14</v>
      </c>
      <c r="B97" s="15" t="s">
        <v>3</v>
      </c>
      <c r="C97" s="12">
        <f>нарххо!C106</f>
        <v>6.7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нарххо!D106</f>
        <v>9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>
      <c r="A98" s="14">
        <v>15</v>
      </c>
      <c r="B98" s="15" t="s">
        <v>91</v>
      </c>
      <c r="C98" s="12">
        <f>нарххо!C107</f>
        <v>32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нарххо!D107</f>
        <v>35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>
      <c r="A99" s="14">
        <v>16</v>
      </c>
      <c r="B99" s="15" t="s">
        <v>52</v>
      </c>
      <c r="C99" s="12">
        <f>нарххо!C108</f>
        <v>36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нарххо!D108</f>
        <v>37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>
      <c r="A100" s="14">
        <v>17</v>
      </c>
      <c r="B100" s="15" t="s">
        <v>39</v>
      </c>
      <c r="C100" s="12">
        <f>нарххо!C109</f>
        <v>5.05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нарххо!D109</f>
        <v>5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>
      <c r="A101" s="14">
        <v>18</v>
      </c>
      <c r="B101" s="15" t="s">
        <v>4</v>
      </c>
      <c r="C101" s="12">
        <f>нарххо!C110</f>
        <v>4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нарххо!D110</f>
        <v>3.7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>
      <c r="A102" s="14">
        <v>19</v>
      </c>
      <c r="B102" s="15" t="s">
        <v>21</v>
      </c>
      <c r="C102" s="12">
        <f>нарххо!C111</f>
        <v>11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нарххо!D111</f>
        <v>13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>
      <c r="A103" s="14">
        <v>20</v>
      </c>
      <c r="B103" s="15" t="s">
        <v>22</v>
      </c>
      <c r="C103" s="12">
        <f>нарххо!C112</f>
        <v>16.5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нарххо!D112</f>
        <v>14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>
      <c r="A104" s="14">
        <v>21</v>
      </c>
      <c r="B104" s="15" t="s">
        <v>23</v>
      </c>
      <c r="C104" s="12">
        <f>нарххо!C113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нарххо!D113</f>
        <v>13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>
      <c r="A105" s="14">
        <v>22</v>
      </c>
      <c r="B105" s="16" t="s">
        <v>33</v>
      </c>
      <c r="C105" s="12">
        <f>нарххо!C114</f>
        <v>2.5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нарххо!D114</f>
        <v>2.5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>
      <c r="A106" s="14">
        <v>23</v>
      </c>
      <c r="B106" s="15" t="s">
        <v>27</v>
      </c>
      <c r="C106" s="12">
        <f>нарххо!C115</f>
        <v>28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нарххо!D115</f>
        <v>29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>
      <c r="A107" s="14">
        <v>24</v>
      </c>
      <c r="B107" s="15" t="s">
        <v>9</v>
      </c>
      <c r="C107" s="12">
        <f>нарххо!C116</f>
        <v>0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нарххо!D116</f>
        <v>4.0999999999999996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>
      <c r="A108" s="51">
        <v>25</v>
      </c>
      <c r="B108" s="15" t="s">
        <v>10</v>
      </c>
      <c r="C108" s="12">
        <f>нарххо!C117</f>
        <v>5.05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нарххо!D117</f>
        <v>6.2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>
      <c r="A110" s="17"/>
      <c r="B110" s="24" t="s">
        <v>47</v>
      </c>
      <c r="C110" s="12">
        <f>нарххо!C119</f>
        <v>10.24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нарххо!D119</f>
        <v>11.31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>
      <c r="A111" s="34"/>
      <c r="B111" s="17" t="s">
        <v>48</v>
      </c>
      <c r="C111" s="12">
        <f>нарххо!C120</f>
        <v>10.26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нарххо!D120</f>
        <v>11.33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>
      <c r="A114" s="8"/>
      <c r="B114" s="18"/>
      <c r="C114" s="8" t="str">
        <f>нарххо!C122</f>
        <v xml:space="preserve">Средние цены продовольственной продукции, спиртных напитков и горючего на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>
      <c r="B115" s="18"/>
      <c r="C115" s="8" t="str">
        <f>нарххо!C123</f>
        <v xml:space="preserve">базарах Раштского района за май-декабрь  2020 года  и январь-май  2021 года 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>
      <c r="B116" s="2"/>
      <c r="Y116" s="19"/>
      <c r="Z116" s="19"/>
      <c r="AA116" s="19"/>
      <c r="AB116" s="19"/>
      <c r="AC116" s="19"/>
      <c r="AD116" s="19"/>
    </row>
    <row r="117" spans="1:31" ht="12" customHeight="1">
      <c r="A117" s="3"/>
      <c r="B117" s="5" t="s">
        <v>8</v>
      </c>
      <c r="L117" s="304" t="s">
        <v>78</v>
      </c>
      <c r="M117" s="304"/>
      <c r="N117" s="304"/>
      <c r="O117" s="304"/>
      <c r="P117" s="304"/>
      <c r="Q117" s="304"/>
      <c r="R117" s="304"/>
      <c r="S117" s="304"/>
      <c r="T117" s="304"/>
      <c r="U117" s="304"/>
      <c r="Y117" s="19"/>
      <c r="Z117" s="19"/>
      <c r="AA117" s="19"/>
      <c r="AB117" s="19"/>
      <c r="AC117" s="19"/>
      <c r="AD117" s="19"/>
    </row>
    <row r="118" spans="1:31" ht="16.5" customHeight="1">
      <c r="A118" s="4"/>
      <c r="B118" s="48"/>
      <c r="C118" s="311" t="s">
        <v>63</v>
      </c>
      <c r="D118" s="305"/>
      <c r="E118" s="305"/>
      <c r="F118" s="305"/>
      <c r="G118" s="305"/>
      <c r="H118" s="305"/>
      <c r="I118" s="305"/>
      <c r="J118" s="305"/>
      <c r="K118" s="305"/>
      <c r="L118" s="306"/>
      <c r="M118" s="312" t="str">
        <f>M6</f>
        <v>03.05.2021 в % к</v>
      </c>
      <c r="N118" s="313"/>
      <c r="O118" s="313"/>
      <c r="P118" s="313"/>
      <c r="Q118" s="313"/>
      <c r="R118" s="313"/>
      <c r="S118" s="313"/>
      <c r="T118" s="313"/>
      <c r="U118" s="314"/>
      <c r="X118" s="27"/>
      <c r="Y118" s="19"/>
      <c r="Z118" s="19"/>
      <c r="AA118" s="19"/>
      <c r="AB118" s="19"/>
      <c r="AC118" s="19"/>
      <c r="AD118" s="19"/>
    </row>
    <row r="119" spans="1:31" ht="14.25" customHeight="1">
      <c r="A119" s="7"/>
      <c r="B119" s="49"/>
      <c r="C119" s="308" t="str">
        <f>нарххо!C127</f>
        <v>2020</v>
      </c>
      <c r="D119" s="309"/>
      <c r="E119" s="309"/>
      <c r="F119" s="308" t="e">
        <f>нарххо!#REF!</f>
        <v>#REF!</v>
      </c>
      <c r="G119" s="309"/>
      <c r="H119" s="309"/>
      <c r="I119" s="309"/>
      <c r="J119" s="309"/>
      <c r="K119" s="309"/>
      <c r="L119" s="310"/>
      <c r="M119" s="308" t="str">
        <f>нарххо!K127</f>
        <v>2020</v>
      </c>
      <c r="N119" s="309"/>
      <c r="O119" s="309"/>
      <c r="P119" s="308" t="e">
        <f>нарххо!#REF!</f>
        <v>#REF!</v>
      </c>
      <c r="Q119" s="309"/>
      <c r="R119" s="309"/>
      <c r="S119" s="309"/>
      <c r="T119" s="309"/>
      <c r="U119" s="310"/>
      <c r="X119" s="27"/>
      <c r="Y119" s="19"/>
      <c r="Z119" s="19"/>
      <c r="AA119" s="19"/>
      <c r="AB119" s="19"/>
      <c r="AC119" s="19"/>
      <c r="AD119" s="19"/>
    </row>
    <row r="120" spans="1:31" ht="17.25" customHeight="1">
      <c r="A120" s="47"/>
      <c r="B120" s="6"/>
      <c r="C120" s="11" t="str">
        <f>нарххо!C128</f>
        <v>12.05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нарххо!D128</f>
        <v>7.12</v>
      </c>
      <c r="L120" s="11" t="e">
        <f>нарххо!#REF!</f>
        <v>#REF!</v>
      </c>
      <c r="M120" s="11" t="str">
        <f>нарххо!K128</f>
        <v>12.05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>
      <c r="A121" s="43">
        <v>1</v>
      </c>
      <c r="B121" s="17" t="s">
        <v>36</v>
      </c>
      <c r="C121" s="12">
        <f>нарххо!C129</f>
        <v>5.8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>
        <f>нарххо!D129</f>
        <v>3.3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>
      <c r="A122" s="46">
        <v>2</v>
      </c>
      <c r="B122" s="15" t="s">
        <v>11</v>
      </c>
      <c r="C122" s="12">
        <f>нарххо!C131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нарххо!D131</f>
        <v>4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>
      <c r="A124" s="46">
        <v>4</v>
      </c>
      <c r="B124" s="15" t="s">
        <v>35</v>
      </c>
      <c r="C124" s="12">
        <f>нарххо!C134</f>
        <v>2.1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нарххо!D134</f>
        <v>2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>
      <c r="A125" s="46">
        <v>5</v>
      </c>
      <c r="B125" s="15" t="s">
        <v>84</v>
      </c>
      <c r="C125" s="12">
        <f>нарххо!C135</f>
        <v>13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нарххо!D135</f>
        <v>11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>
      <c r="A126" s="46">
        <v>6</v>
      </c>
      <c r="B126" s="15" t="s">
        <v>83</v>
      </c>
      <c r="C126" s="12">
        <f>нарххо!C136</f>
        <v>5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нарххо!D136</f>
        <v>10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>
      <c r="A127" s="46">
        <v>7</v>
      </c>
      <c r="B127" s="15" t="s">
        <v>90</v>
      </c>
      <c r="C127" s="12">
        <f>нарххо!C137</f>
        <v>14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нарххо!D137</f>
        <v>5.5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>
      <c r="A128" s="46">
        <v>8</v>
      </c>
      <c r="B128" s="15" t="s">
        <v>42</v>
      </c>
      <c r="C128" s="12">
        <f>нарххо!C138</f>
        <v>14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нарххо!D138</f>
        <v>14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>
      <c r="A129" s="46">
        <v>9</v>
      </c>
      <c r="B129" s="15" t="s">
        <v>24</v>
      </c>
      <c r="C129" s="12">
        <f>нарххо!C139</f>
        <v>12.6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нарххо!D139</f>
        <v>16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>
      <c r="A130" s="46">
        <v>10</v>
      </c>
      <c r="B130" s="15" t="s">
        <v>25</v>
      </c>
      <c r="C130" s="12">
        <f>нарххо!C140</f>
        <v>50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нарххо!D140</f>
        <v>50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>
      <c r="A131" s="46">
        <v>11</v>
      </c>
      <c r="B131" s="15" t="s">
        <v>26</v>
      </c>
      <c r="C131" s="12">
        <f>нарххо!C141</f>
        <v>51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нарххо!D141</f>
        <v>51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>
      <c r="A132" s="46">
        <v>12</v>
      </c>
      <c r="B132" s="15" t="s">
        <v>1</v>
      </c>
      <c r="C132" s="12">
        <f>нарххо!C142</f>
        <v>4.5999999999999996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нарххо!D142</f>
        <v>4.7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>
      <c r="A133" s="46">
        <v>13</v>
      </c>
      <c r="B133" s="15" t="s">
        <v>2</v>
      </c>
      <c r="C133" s="12">
        <f>нарххо!C143</f>
        <v>10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нарххо!D143</f>
        <v>10.3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>
      <c r="A134" s="46">
        <v>14</v>
      </c>
      <c r="B134" s="15" t="s">
        <v>3</v>
      </c>
      <c r="C134" s="12">
        <f>нарххо!C144</f>
        <v>7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нарххо!D144</f>
        <v>9.5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>
      <c r="A135" s="14">
        <v>15</v>
      </c>
      <c r="B135" s="15" t="s">
        <v>91</v>
      </c>
      <c r="C135" s="12">
        <f>нарххо!C145</f>
        <v>30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нарххо!D145</f>
        <v>30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>
      <c r="A136" s="14">
        <v>16</v>
      </c>
      <c r="B136" s="15" t="s">
        <v>52</v>
      </c>
      <c r="C136" s="12">
        <f>нарххо!C146</f>
        <v>35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нарххо!D146</f>
        <v>35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>
      <c r="A137" s="14">
        <v>17</v>
      </c>
      <c r="B137" s="15" t="s">
        <v>39</v>
      </c>
      <c r="C137" s="12">
        <f>нарххо!C147</f>
        <v>5.2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нарххо!D147</f>
        <v>5.3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>
      <c r="A138" s="14">
        <v>18</v>
      </c>
      <c r="B138" s="15" t="s">
        <v>4</v>
      </c>
      <c r="C138" s="12">
        <f>нарххо!C148</f>
        <v>3.7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нарххо!D148</f>
        <v>3.8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>
      <c r="A139" s="14">
        <v>19</v>
      </c>
      <c r="B139" s="15" t="s">
        <v>21</v>
      </c>
      <c r="C139" s="12">
        <f>нарххо!C149</f>
        <v>16.5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нарххо!D149</f>
        <v>17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>
      <c r="A140" s="14">
        <v>20</v>
      </c>
      <c r="B140" s="15" t="s">
        <v>22</v>
      </c>
      <c r="C140" s="12">
        <f>нарххо!C150</f>
        <v>10.5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нарххо!D150</f>
        <v>15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>
      <c r="A141" s="14">
        <v>21</v>
      </c>
      <c r="B141" s="15" t="s">
        <v>23</v>
      </c>
      <c r="C141" s="12">
        <f>нарххо!C151</f>
        <v>9.8000000000000007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нарххо!D151</f>
        <v>11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>
      <c r="A142" s="14">
        <v>22</v>
      </c>
      <c r="B142" s="16" t="s">
        <v>34</v>
      </c>
      <c r="C142" s="12">
        <f>нарххо!C152</f>
        <v>3.1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нарххо!D152</f>
        <v>3.5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>
      <c r="A143" s="14">
        <v>23</v>
      </c>
      <c r="B143" s="15" t="s">
        <v>27</v>
      </c>
      <c r="C143" s="12">
        <f>нарххо!C153</f>
        <v>22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нарххо!D153</f>
        <v>28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>
      <c r="A144" s="14">
        <v>24</v>
      </c>
      <c r="B144" s="15" t="s">
        <v>9</v>
      </c>
      <c r="C144" s="12">
        <f>нарххо!C154</f>
        <v>0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нарххо!D154</f>
        <v>5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>
      <c r="A145" s="51">
        <v>25</v>
      </c>
      <c r="B145" s="15" t="s">
        <v>10</v>
      </c>
      <c r="C145" s="12">
        <f>нарххо!C155</f>
        <v>6.8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нарххо!D155</f>
        <v>6.8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>
      <c r="A148" s="34"/>
      <c r="B148" s="17" t="s">
        <v>48</v>
      </c>
      <c r="C148" s="12">
        <f>нарххо!C157</f>
        <v>10.25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нарххо!D157</f>
        <v>11.31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>
      <c r="A151" s="8"/>
      <c r="B151" s="18"/>
      <c r="C151" s="8" t="str">
        <f>нарххо!C160</f>
        <v xml:space="preserve">Средние цены продовольственной продукции, спиртных напитков и горючего на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>
      <c r="B152" s="18"/>
      <c r="C152" s="8" t="str">
        <f>нарххо!C161</f>
        <v xml:space="preserve">базарах города  Вахдат за май-декабрь  2020 года  и январь-май  2021 года 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>
      <c r="B153" s="2"/>
      <c r="Y153" s="19"/>
      <c r="Z153" s="19"/>
      <c r="AA153" s="19"/>
      <c r="AB153" s="19"/>
      <c r="AC153" s="19"/>
      <c r="AD153" s="19"/>
    </row>
    <row r="154" spans="1:31" ht="12" customHeight="1">
      <c r="A154" s="3"/>
      <c r="B154" s="5"/>
      <c r="L154" s="304"/>
      <c r="M154" s="304"/>
      <c r="N154" s="304"/>
      <c r="O154" s="304"/>
      <c r="P154" s="304"/>
      <c r="Q154" s="304"/>
      <c r="R154" s="304"/>
      <c r="S154" s="304"/>
      <c r="T154" s="304"/>
      <c r="U154" s="304"/>
      <c r="Y154" s="19"/>
      <c r="Z154" s="19"/>
      <c r="AA154" s="19"/>
      <c r="AB154" s="19"/>
      <c r="AC154" s="19"/>
      <c r="AD154" s="19"/>
    </row>
    <row r="155" spans="1:31" ht="16.5" customHeight="1">
      <c r="A155" s="4"/>
      <c r="B155" s="48"/>
      <c r="C155" s="311" t="s">
        <v>77</v>
      </c>
      <c r="D155" s="305"/>
      <c r="E155" s="305"/>
      <c r="F155" s="305"/>
      <c r="G155" s="305"/>
      <c r="H155" s="305"/>
      <c r="I155" s="305"/>
      <c r="J155" s="305"/>
      <c r="K155" s="305"/>
      <c r="L155" s="306"/>
      <c r="M155" s="312" t="str">
        <f>M6</f>
        <v>03.05.2021 в % к</v>
      </c>
      <c r="N155" s="313"/>
      <c r="O155" s="313"/>
      <c r="P155" s="313"/>
      <c r="Q155" s="313"/>
      <c r="R155" s="313"/>
      <c r="S155" s="313"/>
      <c r="T155" s="313"/>
      <c r="U155" s="314"/>
      <c r="X155" s="27"/>
      <c r="Y155" s="19"/>
      <c r="Z155" s="19"/>
      <c r="AA155" s="19"/>
      <c r="AB155" s="19"/>
      <c r="AC155" s="19"/>
      <c r="AD155" s="19"/>
    </row>
    <row r="156" spans="1:31" ht="14.25" customHeight="1">
      <c r="A156" s="7"/>
      <c r="B156" s="49"/>
      <c r="C156" s="308" t="str">
        <f>нарххо!C165</f>
        <v>2020</v>
      </c>
      <c r="D156" s="309"/>
      <c r="E156" s="309"/>
      <c r="F156" s="308" t="e">
        <f>нарххо!#REF!</f>
        <v>#REF!</v>
      </c>
      <c r="G156" s="309"/>
      <c r="H156" s="309"/>
      <c r="I156" s="309"/>
      <c r="J156" s="309"/>
      <c r="K156" s="309"/>
      <c r="L156" s="310"/>
      <c r="M156" s="308" t="str">
        <f>нарххо!K165</f>
        <v>2020</v>
      </c>
      <c r="N156" s="309"/>
      <c r="O156" s="309"/>
      <c r="P156" s="308" t="e">
        <f>нарххо!#REF!</f>
        <v>#REF!</v>
      </c>
      <c r="Q156" s="309"/>
      <c r="R156" s="309"/>
      <c r="S156" s="309"/>
      <c r="T156" s="309"/>
      <c r="U156" s="310"/>
      <c r="X156" s="27"/>
      <c r="Y156" s="19"/>
      <c r="Z156" s="19"/>
      <c r="AA156" s="19"/>
      <c r="AB156" s="19"/>
      <c r="AC156" s="19"/>
      <c r="AD156" s="19"/>
    </row>
    <row r="157" spans="1:31" ht="17.25" customHeight="1">
      <c r="A157" s="47"/>
      <c r="B157" s="6"/>
      <c r="C157" s="11" t="str">
        <f>нарххо!C166</f>
        <v>12.05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нарххо!D166</f>
        <v>7.12</v>
      </c>
      <c r="L157" s="11" t="e">
        <f>нарххо!#REF!</f>
        <v>#REF!</v>
      </c>
      <c r="M157" s="11" t="str">
        <f>нарххо!K166</f>
        <v>12.05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>
      <c r="A158" s="43">
        <v>1</v>
      </c>
      <c r="B158" s="17" t="s">
        <v>36</v>
      </c>
      <c r="C158" s="12">
        <f>нарххо!C167</f>
        <v>5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>
        <f>нарххо!D167</f>
        <v>3.5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>
      <c r="A159" s="46">
        <v>2</v>
      </c>
      <c r="B159" s="15" t="s">
        <v>11</v>
      </c>
      <c r="C159" s="12">
        <f>нарххо!C169</f>
        <v>1.5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нарххо!D169</f>
        <v>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>
      <c r="A161" s="46">
        <v>4</v>
      </c>
      <c r="B161" s="15" t="s">
        <v>35</v>
      </c>
      <c r="C161" s="12">
        <f>нарххо!C171</f>
        <v>1.5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нарххо!D171</f>
        <v>1.5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>
      <c r="A162" s="46">
        <v>5</v>
      </c>
      <c r="B162" s="15" t="s">
        <v>84</v>
      </c>
      <c r="C162" s="12">
        <f>нарххо!C172</f>
        <v>10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нарххо!D172</f>
        <v>14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>
      <c r="A163" s="46">
        <v>6</v>
      </c>
      <c r="B163" s="15" t="s">
        <v>83</v>
      </c>
      <c r="C163" s="12">
        <f>нарххо!C173</f>
        <v>5.5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нарххо!D173</f>
        <v>12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>
      <c r="A164" s="46">
        <v>7</v>
      </c>
      <c r="B164" s="15" t="s">
        <v>12</v>
      </c>
      <c r="C164" s="12">
        <f>нарххо!C174</f>
        <v>8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нарххо!D174</f>
        <v>6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>
      <c r="A165" s="46">
        <v>8</v>
      </c>
      <c r="B165" s="15" t="s">
        <v>42</v>
      </c>
      <c r="C165" s="12">
        <f>нарххо!C175</f>
        <v>11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нарххо!D175</f>
        <v>10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>
      <c r="A166" s="46">
        <v>9</v>
      </c>
      <c r="B166" s="15" t="s">
        <v>24</v>
      </c>
      <c r="C166" s="12">
        <f>нарххо!C176</f>
        <v>13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нарххо!D176</f>
        <v>19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>
      <c r="A167" s="46">
        <v>10</v>
      </c>
      <c r="B167" s="15" t="s">
        <v>25</v>
      </c>
      <c r="C167" s="12">
        <f>нарххо!C177</f>
        <v>45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нарххо!D177</f>
        <v>50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>
      <c r="A168" s="46">
        <v>11</v>
      </c>
      <c r="B168" s="15" t="s">
        <v>26</v>
      </c>
      <c r="C168" s="12">
        <f>нарххо!C178</f>
        <v>58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нарххо!D178</f>
        <v>60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>
      <c r="A169" s="46">
        <v>12</v>
      </c>
      <c r="B169" s="15" t="s">
        <v>1</v>
      </c>
      <c r="C169" s="12">
        <f>нарххо!C179</f>
        <v>3.5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нарххо!D179</f>
        <v>4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>
      <c r="A170" s="46">
        <v>13</v>
      </c>
      <c r="B170" s="15" t="s">
        <v>2</v>
      </c>
      <c r="C170" s="12">
        <f>нарххо!C180</f>
        <v>9.8000000000000007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нарххо!D180</f>
        <v>11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>
      <c r="A171" s="46">
        <v>14</v>
      </c>
      <c r="B171" s="15" t="s">
        <v>3</v>
      </c>
      <c r="C171" s="12">
        <f>нарххо!C181</f>
        <v>6.5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нарххо!D181</f>
        <v>8.5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>
      <c r="A172" s="14">
        <v>15</v>
      </c>
      <c r="B172" s="15" t="s">
        <v>91</v>
      </c>
      <c r="C172" s="12">
        <f>нарххо!C182</f>
        <v>26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нарххо!D182</f>
        <v>28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>
      <c r="A173" s="14">
        <v>16</v>
      </c>
      <c r="B173" s="15" t="s">
        <v>52</v>
      </c>
      <c r="C173" s="12">
        <f>нарххо!C183</f>
        <v>28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нарххо!D183</f>
        <v>30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>
      <c r="A174" s="14">
        <v>17</v>
      </c>
      <c r="B174" s="15" t="s">
        <v>39</v>
      </c>
      <c r="C174" s="12">
        <f>нарххо!C184</f>
        <v>4.7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нарххо!D184</f>
        <v>4.5999999999999996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>
      <c r="A175" s="14">
        <v>18</v>
      </c>
      <c r="B175" s="15" t="s">
        <v>4</v>
      </c>
      <c r="C175" s="12">
        <f>нарххо!C185</f>
        <v>3.5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нарххо!D185</f>
        <v>3.5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>
      <c r="A176" s="14">
        <v>19</v>
      </c>
      <c r="B176" s="15" t="s">
        <v>21</v>
      </c>
      <c r="C176" s="12">
        <f>нарххо!C186</f>
        <v>12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нарххо!D186</f>
        <v>14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>
      <c r="A177" s="14">
        <v>20</v>
      </c>
      <c r="B177" s="15" t="s">
        <v>22</v>
      </c>
      <c r="C177" s="12">
        <f>нарххо!C187</f>
        <v>18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нарххо!D187</f>
        <v>16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>
      <c r="A178" s="14">
        <v>21</v>
      </c>
      <c r="B178" s="15" t="s">
        <v>23</v>
      </c>
      <c r="C178" s="12">
        <f>нарххо!C188</f>
        <v>14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нарххо!D188</f>
        <v>13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>
      <c r="A179" s="14">
        <v>22</v>
      </c>
      <c r="B179" s="16" t="s">
        <v>33</v>
      </c>
      <c r="C179" s="12">
        <f>нарххо!C189</f>
        <v>2.5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нарххо!D189</f>
        <v>2.5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>
      <c r="A180" s="14">
        <v>23</v>
      </c>
      <c r="B180" s="15" t="s">
        <v>27</v>
      </c>
      <c r="C180" s="12">
        <f>нарххо!C190</f>
        <v>14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нарххо!D190</f>
        <v>28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>
      <c r="A182" s="51">
        <v>25</v>
      </c>
      <c r="B182" s="15" t="s">
        <v>10</v>
      </c>
      <c r="C182" s="12">
        <f>нарххо!C192</f>
        <v>5.2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нарххо!D192</f>
        <v>6.2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>
      <c r="A184" s="17"/>
      <c r="B184" s="24" t="s">
        <v>47</v>
      </c>
      <c r="C184" s="12">
        <f>нарххо!C194</f>
        <v>10.26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нарххо!D194</f>
        <v>11.32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>
      <c r="A185" s="34"/>
      <c r="B185" s="17" t="s">
        <v>48</v>
      </c>
      <c r="C185" s="12">
        <f>нарххо!C195</f>
        <v>10.27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нарххо!D195</f>
        <v>11.33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>
      <c r="A188" s="8"/>
      <c r="B188" s="18"/>
      <c r="C188" s="8" t="str">
        <f>нарххо!C197</f>
        <v xml:space="preserve">Средние цены продовольственной продукции, спиртных напитков и горючего на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>
      <c r="B189" s="18"/>
      <c r="C189" s="8" t="str">
        <f>нарххо!C198</f>
        <v xml:space="preserve">базарах города  Худжанд за май-декабрь  2020 года  и январь-май  2021 года 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>
      <c r="B190" s="2"/>
      <c r="Y190" s="19"/>
      <c r="Z190" s="19"/>
      <c r="AA190" s="19"/>
      <c r="AB190" s="19"/>
      <c r="AC190" s="19"/>
      <c r="AD190" s="19"/>
    </row>
    <row r="191" spans="1:31" ht="12" customHeight="1">
      <c r="A191" s="3"/>
      <c r="B191" s="5"/>
      <c r="L191" s="304" t="s">
        <v>78</v>
      </c>
      <c r="M191" s="304"/>
      <c r="N191" s="304"/>
      <c r="O191" s="304"/>
      <c r="P191" s="304"/>
      <c r="Q191" s="304"/>
      <c r="R191" s="304"/>
      <c r="S191" s="304"/>
      <c r="T191" s="304"/>
      <c r="U191" s="304"/>
      <c r="Y191" s="19"/>
      <c r="Z191" s="19"/>
      <c r="AA191" s="19"/>
      <c r="AB191" s="19"/>
      <c r="AC191" s="19"/>
      <c r="AD191" s="19"/>
    </row>
    <row r="192" spans="1:31" ht="16.5" customHeight="1">
      <c r="A192" s="4"/>
      <c r="B192" s="48"/>
      <c r="C192" s="311" t="s">
        <v>64</v>
      </c>
      <c r="D192" s="305"/>
      <c r="E192" s="305"/>
      <c r="F192" s="305"/>
      <c r="G192" s="305"/>
      <c r="H192" s="305"/>
      <c r="I192" s="305"/>
      <c r="J192" s="305"/>
      <c r="K192" s="305"/>
      <c r="L192" s="306"/>
      <c r="M192" s="312" t="str">
        <f>M6</f>
        <v>03.05.2021 в % к</v>
      </c>
      <c r="N192" s="313"/>
      <c r="O192" s="313"/>
      <c r="P192" s="313"/>
      <c r="Q192" s="313"/>
      <c r="R192" s="313"/>
      <c r="S192" s="313"/>
      <c r="T192" s="313"/>
      <c r="U192" s="314"/>
      <c r="X192" s="27"/>
      <c r="Y192" s="19"/>
      <c r="Z192" s="19"/>
      <c r="AA192" s="19"/>
      <c r="AB192" s="19"/>
      <c r="AC192" s="19"/>
      <c r="AD192" s="19"/>
    </row>
    <row r="193" spans="1:30" ht="14.25" customHeight="1">
      <c r="A193" s="7"/>
      <c r="B193" s="49"/>
      <c r="C193" s="308" t="str">
        <f>нарххо!C202</f>
        <v>2020</v>
      </c>
      <c r="D193" s="309"/>
      <c r="E193" s="309"/>
      <c r="F193" s="308" t="e">
        <f>нарххо!#REF!</f>
        <v>#REF!</v>
      </c>
      <c r="G193" s="309"/>
      <c r="H193" s="309"/>
      <c r="I193" s="309"/>
      <c r="J193" s="309"/>
      <c r="K193" s="309"/>
      <c r="L193" s="310"/>
      <c r="M193" s="308" t="str">
        <f>нарххо!K202</f>
        <v>2020</v>
      </c>
      <c r="N193" s="309"/>
      <c r="O193" s="309"/>
      <c r="P193" s="308" t="e">
        <f>нарххо!#REF!</f>
        <v>#REF!</v>
      </c>
      <c r="Q193" s="309"/>
      <c r="R193" s="309"/>
      <c r="S193" s="309"/>
      <c r="T193" s="309"/>
      <c r="U193" s="310"/>
      <c r="X193" s="27"/>
      <c r="Y193" s="19"/>
      <c r="Z193" s="19"/>
      <c r="AA193" s="19"/>
      <c r="AB193" s="19"/>
      <c r="AC193" s="19"/>
      <c r="AD193" s="19"/>
    </row>
    <row r="194" spans="1:30" ht="17.25" customHeight="1">
      <c r="A194" s="47"/>
      <c r="B194" s="6"/>
      <c r="C194" s="11" t="str">
        <f>нарххо!C203</f>
        <v>12.05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нарххо!D203</f>
        <v>7.12</v>
      </c>
      <c r="L194" s="11" t="e">
        <f>нарххо!#REF!</f>
        <v>#REF!</v>
      </c>
      <c r="M194" s="11" t="str">
        <f>нарххо!K203</f>
        <v>12.05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>
      <c r="A195" s="43">
        <v>1</v>
      </c>
      <c r="B195" s="17" t="s">
        <v>36</v>
      </c>
      <c r="C195" s="12">
        <f>нарххо!C204</f>
        <v>5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>
        <f>нарххо!D204</f>
        <v>3.5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>
      <c r="A196" s="46">
        <v>2</v>
      </c>
      <c r="B196" s="15" t="s">
        <v>11</v>
      </c>
      <c r="C196" s="12">
        <f>нарххо!C206</f>
        <v>1.5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нарххо!D206</f>
        <v>2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>
      <c r="A198" s="46">
        <v>4</v>
      </c>
      <c r="B198" s="15" t="s">
        <v>35</v>
      </c>
      <c r="C198" s="12">
        <f>нарххо!C208</f>
        <v>1.5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нарххо!D208</f>
        <v>1.5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>
      <c r="A199" s="46">
        <v>5</v>
      </c>
      <c r="B199" s="15" t="s">
        <v>109</v>
      </c>
      <c r="C199" s="12">
        <f>нарххо!C209</f>
        <v>10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нарххо!D209</f>
        <v>14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>
      <c r="A200" s="46">
        <v>6</v>
      </c>
      <c r="B200" s="15" t="s">
        <v>83</v>
      </c>
      <c r="C200" s="12">
        <f>нарххо!C210</f>
        <v>5.5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нарххо!D210</f>
        <v>12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>
      <c r="A201" s="46">
        <v>7</v>
      </c>
      <c r="B201" s="15" t="s">
        <v>90</v>
      </c>
      <c r="C201" s="12">
        <f>нарххо!C211</f>
        <v>8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нарххо!D211</f>
        <v>6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>
      <c r="A202" s="46">
        <v>8</v>
      </c>
      <c r="B202" s="15" t="s">
        <v>42</v>
      </c>
      <c r="C202" s="12">
        <f>нарххо!C212</f>
        <v>11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нарххо!D212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>
      <c r="A203" s="46">
        <v>9</v>
      </c>
      <c r="B203" s="15" t="s">
        <v>24</v>
      </c>
      <c r="C203" s="12">
        <f>нарххо!C213</f>
        <v>13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нарххо!D213</f>
        <v>19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>
      <c r="A204" s="46">
        <v>10</v>
      </c>
      <c r="B204" s="15" t="s">
        <v>25</v>
      </c>
      <c r="C204" s="12">
        <f>нарххо!C214</f>
        <v>45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нарххо!D214</f>
        <v>50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>
      <c r="A205" s="46">
        <v>11</v>
      </c>
      <c r="B205" s="15" t="s">
        <v>26</v>
      </c>
      <c r="C205" s="12">
        <f>нарххо!C215</f>
        <v>58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нарххо!D215</f>
        <v>60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>
      <c r="A206" s="46">
        <v>12</v>
      </c>
      <c r="B206" s="15" t="s">
        <v>1</v>
      </c>
      <c r="C206" s="12">
        <f>нарххо!C216</f>
        <v>3.5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нарххо!D216</f>
        <v>4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>
      <c r="A207" s="46">
        <v>13</v>
      </c>
      <c r="B207" s="15" t="s">
        <v>2</v>
      </c>
      <c r="C207" s="12">
        <f>нарххо!C217</f>
        <v>9.8000000000000007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нарххо!D217</f>
        <v>11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>
      <c r="A208" s="46">
        <v>14</v>
      </c>
      <c r="B208" s="15" t="s">
        <v>3</v>
      </c>
      <c r="C208" s="12">
        <f>нарххо!C218</f>
        <v>6.5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нарххо!D218</f>
        <v>8.5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>
      <c r="A209" s="14">
        <v>15</v>
      </c>
      <c r="B209" s="15" t="s">
        <v>91</v>
      </c>
      <c r="C209" s="12">
        <f>нарххо!C219</f>
        <v>26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нарххо!D219</f>
        <v>28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>
      <c r="A210" s="14">
        <v>16</v>
      </c>
      <c r="B210" s="15" t="s">
        <v>52</v>
      </c>
      <c r="C210" s="12">
        <f>нарххо!C220</f>
        <v>28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нарххо!D220</f>
        <v>30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>
      <c r="A211" s="14">
        <v>17</v>
      </c>
      <c r="B211" s="15" t="s">
        <v>39</v>
      </c>
      <c r="C211" s="12">
        <f>нарххо!C221</f>
        <v>4.7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нарххо!D221</f>
        <v>4.5999999999999996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>
      <c r="A212" s="14">
        <v>18</v>
      </c>
      <c r="B212" s="15" t="s">
        <v>4</v>
      </c>
      <c r="C212" s="12">
        <f>нарххо!C222</f>
        <v>3.5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нарххо!D222</f>
        <v>3.5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>
      <c r="A213" s="14">
        <v>19</v>
      </c>
      <c r="B213" s="15" t="s">
        <v>21</v>
      </c>
      <c r="C213" s="12">
        <f>нарххо!C223</f>
        <v>12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нарххо!D223</f>
        <v>14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>
      <c r="A214" s="14">
        <v>20</v>
      </c>
      <c r="B214" s="15" t="s">
        <v>22</v>
      </c>
      <c r="C214" s="12">
        <f>нарххо!C224</f>
        <v>18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нарххо!D224</f>
        <v>16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>
      <c r="A215" s="14">
        <v>21</v>
      </c>
      <c r="B215" s="15" t="s">
        <v>23</v>
      </c>
      <c r="C215" s="12">
        <f>нарххо!C225</f>
        <v>14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нарххо!D225</f>
        <v>13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>
      <c r="A216" s="14">
        <v>22</v>
      </c>
      <c r="B216" s="16" t="s">
        <v>54</v>
      </c>
      <c r="C216" s="12">
        <f>нарххо!C226</f>
        <v>2.5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нарххо!D226</f>
        <v>2.5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>
      <c r="A217" s="14">
        <v>23</v>
      </c>
      <c r="B217" s="15" t="s">
        <v>27</v>
      </c>
      <c r="C217" s="12">
        <f>нарххо!C227</f>
        <v>14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нарххо!D227</f>
        <v>28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>
      <c r="A219" s="51">
        <v>25</v>
      </c>
      <c r="B219" s="15" t="s">
        <v>10</v>
      </c>
      <c r="C219" s="12">
        <f>нарххо!C229</f>
        <v>5.2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нарххо!D229</f>
        <v>6.2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>
      <c r="A221" s="17"/>
      <c r="B221" s="24" t="s">
        <v>47</v>
      </c>
      <c r="C221" s="12">
        <f>нарххо!C231</f>
        <v>10.26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нарххо!D231</f>
        <v>11.32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>
      <c r="A222" s="34"/>
      <c r="B222" s="17" t="s">
        <v>48</v>
      </c>
      <c r="C222" s="12">
        <f>нарххо!C232</f>
        <v>10.27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нарххо!D232</f>
        <v>11.33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>
      <c r="A225" s="8"/>
      <c r="B225" s="18"/>
      <c r="C225" s="8" t="str">
        <f>нарххо!C234</f>
        <v xml:space="preserve">Средние цены продовольственной продукции, спиртных напитков и горючего на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>
      <c r="B226" s="18"/>
      <c r="C226" s="8" t="str">
        <f>нарххо!C235</f>
        <v xml:space="preserve">базарах города  Истаравшан за  май-декабрь  2020 года  и январь-май  2021 года 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>
      <c r="B227" s="2"/>
      <c r="Y227" s="19"/>
      <c r="Z227" s="19"/>
      <c r="AA227" s="19"/>
      <c r="AB227" s="19"/>
      <c r="AC227" s="19"/>
      <c r="AD227" s="19"/>
    </row>
    <row r="228" spans="1:31" ht="12" customHeight="1">
      <c r="A228" s="3"/>
      <c r="B228" s="5"/>
      <c r="L228" s="304" t="s">
        <v>78</v>
      </c>
      <c r="M228" s="304"/>
      <c r="N228" s="304"/>
      <c r="O228" s="304"/>
      <c r="P228" s="304"/>
      <c r="Q228" s="304"/>
      <c r="R228" s="304"/>
      <c r="S228" s="304"/>
      <c r="T228" s="304"/>
      <c r="U228" s="304"/>
      <c r="Y228" s="19"/>
      <c r="Z228" s="19"/>
      <c r="AA228" s="19"/>
      <c r="AB228" s="19"/>
      <c r="AC228" s="19"/>
      <c r="AD228" s="19"/>
    </row>
    <row r="229" spans="1:31" ht="16.5" customHeight="1">
      <c r="A229" s="4"/>
      <c r="B229" s="48"/>
      <c r="C229" s="311" t="s">
        <v>65</v>
      </c>
      <c r="D229" s="305"/>
      <c r="E229" s="305"/>
      <c r="F229" s="305"/>
      <c r="G229" s="305"/>
      <c r="H229" s="305"/>
      <c r="I229" s="305"/>
      <c r="J229" s="305"/>
      <c r="K229" s="305"/>
      <c r="L229" s="306"/>
      <c r="M229" s="312" t="str">
        <f>M6</f>
        <v>03.05.2021 в % к</v>
      </c>
      <c r="N229" s="313"/>
      <c r="O229" s="313"/>
      <c r="P229" s="313"/>
      <c r="Q229" s="313"/>
      <c r="R229" s="313"/>
      <c r="S229" s="313"/>
      <c r="T229" s="313"/>
      <c r="U229" s="314"/>
      <c r="X229" s="27"/>
      <c r="Y229" s="19"/>
      <c r="Z229" s="19"/>
      <c r="AA229" s="19"/>
      <c r="AB229" s="19"/>
      <c r="AC229" s="19"/>
      <c r="AD229" s="19"/>
    </row>
    <row r="230" spans="1:31" ht="14.25" customHeight="1">
      <c r="A230" s="7"/>
      <c r="B230" s="49"/>
      <c r="C230" s="308" t="str">
        <f>нарххо!C239</f>
        <v>2020</v>
      </c>
      <c r="D230" s="309"/>
      <c r="E230" s="309"/>
      <c r="F230" s="308" t="e">
        <f>нарххо!#REF!</f>
        <v>#REF!</v>
      </c>
      <c r="G230" s="309"/>
      <c r="H230" s="309"/>
      <c r="I230" s="309"/>
      <c r="J230" s="309"/>
      <c r="K230" s="309"/>
      <c r="L230" s="310"/>
      <c r="M230" s="308" t="str">
        <f>нарххо!K239</f>
        <v>2020</v>
      </c>
      <c r="N230" s="309"/>
      <c r="O230" s="309"/>
      <c r="P230" s="308" t="e">
        <f>нарххо!#REF!</f>
        <v>#REF!</v>
      </c>
      <c r="Q230" s="309"/>
      <c r="R230" s="309"/>
      <c r="S230" s="309"/>
      <c r="T230" s="309"/>
      <c r="U230" s="310"/>
      <c r="X230" s="27"/>
      <c r="Y230" s="19"/>
      <c r="Z230" s="19"/>
      <c r="AA230" s="19"/>
      <c r="AB230" s="19"/>
      <c r="AC230" s="19"/>
      <c r="AD230" s="19"/>
    </row>
    <row r="231" spans="1:31" ht="17.25" customHeight="1">
      <c r="A231" s="47"/>
      <c r="B231" s="6"/>
      <c r="C231" s="11" t="str">
        <f>нарххо!C240</f>
        <v>12.05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нарххо!D240</f>
        <v>7.12</v>
      </c>
      <c r="L231" s="11" t="e">
        <f>нарххо!#REF!</f>
        <v>#REF!</v>
      </c>
      <c r="M231" s="11" t="str">
        <f>нарххо!K240</f>
        <v>12.05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>
      <c r="A232" s="43">
        <v>1</v>
      </c>
      <c r="B232" s="17" t="s">
        <v>36</v>
      </c>
      <c r="C232" s="12">
        <f>нарххо!C241</f>
        <v>4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>
        <f>нарххо!D241</f>
        <v>3.3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>
      <c r="A233" s="46">
        <v>2</v>
      </c>
      <c r="B233" s="15" t="s">
        <v>11</v>
      </c>
      <c r="C233" s="12">
        <f>нарххо!C243</f>
        <v>1.8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нарххо!D243</f>
        <v>2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>
      <c r="A235" s="46">
        <v>4</v>
      </c>
      <c r="B235" s="15" t="s">
        <v>35</v>
      </c>
      <c r="C235" s="12">
        <f>нарххо!C245</f>
        <v>1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нарххо!D245</f>
        <v>1.5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>
      <c r="A236" s="46">
        <v>5</v>
      </c>
      <c r="B236" s="15" t="s">
        <v>82</v>
      </c>
      <c r="C236" s="12">
        <f>нарххо!C246</f>
        <v>10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нарххо!D246</f>
        <v>14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>
      <c r="A237" s="46">
        <v>6</v>
      </c>
      <c r="B237" s="15" t="s">
        <v>83</v>
      </c>
      <c r="C237" s="12">
        <f>нарххо!C247</f>
        <v>4.5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нарххо!D247</f>
        <v>14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>
      <c r="A238" s="46">
        <v>7</v>
      </c>
      <c r="B238" s="15" t="s">
        <v>90</v>
      </c>
      <c r="C238" s="12">
        <f>нарххо!C248</f>
        <v>10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нарххо!D248</f>
        <v>6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>
      <c r="A239" s="46">
        <v>8</v>
      </c>
      <c r="B239" s="15" t="s">
        <v>42</v>
      </c>
      <c r="C239" s="12">
        <f>нарххо!C249</f>
        <v>10.7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нарххо!D249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>
      <c r="A240" s="46">
        <v>9</v>
      </c>
      <c r="B240" s="15" t="s">
        <v>24</v>
      </c>
      <c r="C240" s="12">
        <f>нарххо!C250</f>
        <v>12.2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нарххо!D250</f>
        <v>18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>
      <c r="A241" s="46">
        <v>10</v>
      </c>
      <c r="B241" s="15" t="s">
        <v>25</v>
      </c>
      <c r="C241" s="12">
        <f>нарххо!C251</f>
        <v>47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нарххо!D251</f>
        <v>52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>
      <c r="A242" s="46">
        <v>11</v>
      </c>
      <c r="B242" s="15" t="s">
        <v>26</v>
      </c>
      <c r="C242" s="12">
        <f>нарххо!C252</f>
        <v>55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нарххо!D252</f>
        <v>58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>
      <c r="A243" s="46">
        <v>12</v>
      </c>
      <c r="B243" s="15" t="s">
        <v>1</v>
      </c>
      <c r="C243" s="12">
        <f>нарххо!C253</f>
        <v>3.5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нарххо!D253</f>
        <v>3.5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>
      <c r="A244" s="46">
        <v>13</v>
      </c>
      <c r="B244" s="15" t="s">
        <v>2</v>
      </c>
      <c r="C244" s="12">
        <f>нарххо!C254</f>
        <v>9.5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нарххо!D254</f>
        <v>11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>
      <c r="A245" s="46">
        <v>14</v>
      </c>
      <c r="B245" s="15" t="s">
        <v>3</v>
      </c>
      <c r="C245" s="12">
        <f>нарххо!C255</f>
        <v>7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нарххо!D255</f>
        <v>8.6999999999999993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>
      <c r="A246" s="14">
        <v>15</v>
      </c>
      <c r="B246" s="15" t="s">
        <v>91</v>
      </c>
      <c r="C246" s="12">
        <f>нарххо!C256</f>
        <v>27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нарххо!D256</f>
        <v>30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>
      <c r="A247" s="14">
        <v>16</v>
      </c>
      <c r="B247" s="15" t="s">
        <v>52</v>
      </c>
      <c r="C247" s="12">
        <f>нарххо!C257</f>
        <v>29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нарххо!D257</f>
        <v>32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>
      <c r="A248" s="14">
        <v>17</v>
      </c>
      <c r="B248" s="15" t="s">
        <v>39</v>
      </c>
      <c r="C248" s="12">
        <f>нарххо!C258</f>
        <v>4.72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нарххо!D258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>
      <c r="A249" s="14">
        <v>18</v>
      </c>
      <c r="B249" s="15" t="s">
        <v>4</v>
      </c>
      <c r="C249" s="12">
        <f>нарххо!C259</f>
        <v>3.2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нарххо!D259</f>
        <v>3.7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>
      <c r="A250" s="14">
        <v>19</v>
      </c>
      <c r="B250" s="15" t="s">
        <v>21</v>
      </c>
      <c r="C250" s="12">
        <f>нарххо!C260</f>
        <v>9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нарххо!D260</f>
        <v>12.5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>
      <c r="A251" s="14">
        <v>20</v>
      </c>
      <c r="B251" s="15" t="s">
        <v>22</v>
      </c>
      <c r="C251" s="12">
        <f>нарххо!C261</f>
        <v>11.5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нарххо!D261</f>
        <v>13.5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>
      <c r="A252" s="14">
        <v>21</v>
      </c>
      <c r="B252" s="15" t="s">
        <v>23</v>
      </c>
      <c r="C252" s="12">
        <f>нарххо!C262</f>
        <v>11.5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нарххо!D262</f>
        <v>12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>
      <c r="A253" s="14">
        <v>22</v>
      </c>
      <c r="B253" s="16" t="s">
        <v>33</v>
      </c>
      <c r="C253" s="12">
        <f>нарххо!C263</f>
        <v>2.2000000000000002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нарххо!D263</f>
        <v>2.2999999999999998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>
      <c r="A254" s="14">
        <v>23</v>
      </c>
      <c r="B254" s="15" t="s">
        <v>27</v>
      </c>
      <c r="C254" s="12">
        <f>нарххо!C264</f>
        <v>15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нарххо!D264</f>
        <v>30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>
      <c r="A256" s="51">
        <v>25</v>
      </c>
      <c r="B256" s="15" t="s">
        <v>10</v>
      </c>
      <c r="C256" s="12">
        <f>нарххо!C266</f>
        <v>5.2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нарххо!D266</f>
        <v>6.2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>
      <c r="A258" s="17"/>
      <c r="B258" s="24" t="s">
        <v>47</v>
      </c>
      <c r="C258" s="12">
        <f>нарххо!C268</f>
        <v>10.24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нарххо!D268</f>
        <v>11.31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>
      <c r="A259" s="34"/>
      <c r="B259" s="17" t="s">
        <v>48</v>
      </c>
      <c r="C259" s="12">
        <f>нарххо!C269</f>
        <v>10.26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нарххо!D269</f>
        <v>11.33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>
      <c r="A262" s="8"/>
      <c r="B262" s="18"/>
      <c r="C262" s="8" t="str">
        <f>нарххо!C271</f>
        <v xml:space="preserve">Средние цены продовольственной продукции, спиртных напитков и горючего на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>
      <c r="B263" s="18"/>
      <c r="C263" s="8" t="str">
        <f>нарххо!C272</f>
        <v xml:space="preserve">базарах города  Исфара за  май-декабрь  2020 года  и январь-май  2021 года 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>
      <c r="B264" s="2"/>
      <c r="Y264" s="19"/>
      <c r="Z264" s="19"/>
      <c r="AA264" s="19"/>
      <c r="AB264" s="19"/>
      <c r="AC264" s="19"/>
      <c r="AD264" s="19"/>
    </row>
    <row r="265" spans="1:31" ht="12" customHeight="1">
      <c r="A265" s="3"/>
      <c r="B265" s="5"/>
      <c r="L265" s="304" t="s">
        <v>78</v>
      </c>
      <c r="M265" s="304"/>
      <c r="N265" s="304"/>
      <c r="O265" s="304"/>
      <c r="P265" s="304"/>
      <c r="Q265" s="304"/>
      <c r="R265" s="304"/>
      <c r="S265" s="304"/>
      <c r="T265" s="304"/>
      <c r="U265" s="304"/>
      <c r="Y265" s="19"/>
      <c r="Z265" s="19"/>
      <c r="AA265" s="19"/>
      <c r="AB265" s="19"/>
      <c r="AC265" s="19"/>
      <c r="AD265" s="19"/>
    </row>
    <row r="266" spans="1:31" ht="16.5" customHeight="1">
      <c r="A266" s="4"/>
      <c r="B266" s="48"/>
      <c r="C266" s="305" t="s">
        <v>66</v>
      </c>
      <c r="D266" s="305"/>
      <c r="E266" s="305"/>
      <c r="F266" s="305"/>
      <c r="G266" s="305"/>
      <c r="H266" s="305"/>
      <c r="I266" s="305"/>
      <c r="J266" s="305"/>
      <c r="K266" s="305"/>
      <c r="L266" s="306"/>
      <c r="M266" s="307" t="str">
        <f>M6</f>
        <v>03.05.2021 в % к</v>
      </c>
      <c r="N266" s="307"/>
      <c r="O266" s="307"/>
      <c r="P266" s="307"/>
      <c r="Q266" s="307"/>
      <c r="R266" s="307"/>
      <c r="S266" s="307"/>
      <c r="T266" s="307"/>
      <c r="U266" s="307"/>
      <c r="X266" s="27"/>
      <c r="Y266" s="19"/>
      <c r="Z266" s="19"/>
      <c r="AA266" s="19"/>
      <c r="AB266" s="19"/>
      <c r="AC266" s="19"/>
      <c r="AD266" s="19"/>
    </row>
    <row r="267" spans="1:31" ht="14.25" customHeight="1">
      <c r="A267" s="7"/>
      <c r="B267" s="49"/>
      <c r="C267" s="308" t="str">
        <f>нарххо!C276</f>
        <v>2020</v>
      </c>
      <c r="D267" s="309"/>
      <c r="E267" s="309"/>
      <c r="F267" s="308" t="e">
        <f>нарххо!#REF!</f>
        <v>#REF!</v>
      </c>
      <c r="G267" s="309"/>
      <c r="H267" s="309"/>
      <c r="I267" s="309"/>
      <c r="J267" s="309"/>
      <c r="K267" s="309"/>
      <c r="L267" s="310"/>
      <c r="M267" s="308" t="str">
        <f>нарххо!K276</f>
        <v>2020</v>
      </c>
      <c r="N267" s="309"/>
      <c r="O267" s="309"/>
      <c r="P267" s="308" t="e">
        <f>нарххо!#REF!</f>
        <v>#REF!</v>
      </c>
      <c r="Q267" s="309"/>
      <c r="R267" s="309"/>
      <c r="S267" s="309"/>
      <c r="T267" s="309"/>
      <c r="U267" s="310"/>
      <c r="X267" s="27"/>
      <c r="Y267" s="19"/>
      <c r="Z267" s="19"/>
      <c r="AA267" s="19"/>
      <c r="AB267" s="19"/>
      <c r="AC267" s="19"/>
      <c r="AD267" s="19"/>
    </row>
    <row r="268" spans="1:31" ht="17.25" customHeight="1">
      <c r="A268" s="47"/>
      <c r="B268" s="6"/>
      <c r="C268" s="11" t="str">
        <f>нарххо!C277</f>
        <v>12.05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нарххо!D277</f>
        <v>7.12</v>
      </c>
      <c r="L268" s="11" t="e">
        <f>нарххо!#REF!</f>
        <v>#REF!</v>
      </c>
      <c r="M268" s="11" t="str">
        <f>нарххо!K277</f>
        <v>12.05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>
      <c r="A269" s="43">
        <v>1</v>
      </c>
      <c r="B269" s="17" t="s">
        <v>36</v>
      </c>
      <c r="C269" s="12">
        <f>нарххо!C278</f>
        <v>5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>
        <f>нарххо!D278</f>
        <v>3.8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>
      <c r="A270" s="46">
        <v>2</v>
      </c>
      <c r="B270" s="15" t="s">
        <v>11</v>
      </c>
      <c r="C270" s="12">
        <f>нарххо!C280</f>
        <v>2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нарххо!D280</f>
        <v>2.2000000000000002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>
      <c r="A272" s="46">
        <v>4</v>
      </c>
      <c r="B272" s="15" t="s">
        <v>35</v>
      </c>
      <c r="C272" s="12">
        <f>нарххо!C282</f>
        <v>1.5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нарххо!D282</f>
        <v>1.7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>
      <c r="A273" s="46">
        <v>5</v>
      </c>
      <c r="B273" s="15" t="s">
        <v>82</v>
      </c>
      <c r="C273" s="12">
        <f>нарххо!C283</f>
        <v>12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нарххо!D283</f>
        <v>12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>
      <c r="A274" s="46">
        <v>6</v>
      </c>
      <c r="B274" s="15" t="s">
        <v>83</v>
      </c>
      <c r="C274" s="12">
        <f>нарххо!C284</f>
        <v>5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нарххо!D284</f>
        <v>12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>
      <c r="A275" s="46">
        <v>7</v>
      </c>
      <c r="B275" s="15" t="s">
        <v>90</v>
      </c>
      <c r="C275" s="12">
        <f>нарххо!C285</f>
        <v>10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нарххо!D285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>
      <c r="A276" s="46">
        <v>8</v>
      </c>
      <c r="B276" s="15" t="s">
        <v>42</v>
      </c>
      <c r="C276" s="12">
        <f>нарххо!C286</f>
        <v>11.2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нарххо!D286</f>
        <v>11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>
      <c r="A277" s="46">
        <v>9</v>
      </c>
      <c r="B277" s="15" t="s">
        <v>24</v>
      </c>
      <c r="C277" s="12">
        <f>нарххо!C287</f>
        <v>13.2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нарххо!D287</f>
        <v>18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>
      <c r="A278" s="46">
        <v>10</v>
      </c>
      <c r="B278" s="15" t="s">
        <v>25</v>
      </c>
      <c r="C278" s="12">
        <f>нарххо!C288</f>
        <v>50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нарххо!D288</f>
        <v>55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>
      <c r="A279" s="46">
        <v>11</v>
      </c>
      <c r="B279" s="15" t="s">
        <v>26</v>
      </c>
      <c r="C279" s="12">
        <f>нарххо!C289</f>
        <v>55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нарххо!D289</f>
        <v>60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>
      <c r="A280" s="46">
        <v>12</v>
      </c>
      <c r="B280" s="15" t="s">
        <v>1</v>
      </c>
      <c r="C280" s="12">
        <f>нарххо!C290</f>
        <v>3.5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нарххо!D290</f>
        <v>3.5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>
      <c r="A281" s="46">
        <v>13</v>
      </c>
      <c r="B281" s="15" t="s">
        <v>2</v>
      </c>
      <c r="C281" s="12">
        <f>нарххо!C291</f>
        <v>10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нарххо!D291</f>
        <v>11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>
      <c r="A282" s="46">
        <v>14</v>
      </c>
      <c r="B282" s="15" t="s">
        <v>3</v>
      </c>
      <c r="C282" s="12">
        <f>нарххо!C292</f>
        <v>7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нарххо!D292</f>
        <v>8.5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>
      <c r="A283" s="14">
        <v>15</v>
      </c>
      <c r="B283" s="15" t="s">
        <v>91</v>
      </c>
      <c r="C283" s="12">
        <f>нарххо!C293</f>
        <v>26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нарххо!D293</f>
        <v>28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>
      <c r="A284" s="14">
        <v>16</v>
      </c>
      <c r="B284" s="15" t="s">
        <v>52</v>
      </c>
      <c r="C284" s="12">
        <f>нарххо!C294</f>
        <v>28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нарххо!D294</f>
        <v>30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>
      <c r="A285" s="14">
        <v>17</v>
      </c>
      <c r="B285" s="15" t="s">
        <v>39</v>
      </c>
      <c r="C285" s="12">
        <f>нарххо!C295</f>
        <v>4.8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нарххо!D295</f>
        <v>4.8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>
      <c r="A286" s="14">
        <v>18</v>
      </c>
      <c r="B286" s="15" t="s">
        <v>4</v>
      </c>
      <c r="C286" s="12">
        <f>нарххо!C296</f>
        <v>3.5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нарххо!D296</f>
        <v>3.5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>
      <c r="A287" s="14">
        <v>19</v>
      </c>
      <c r="B287" s="15" t="s">
        <v>21</v>
      </c>
      <c r="C287" s="12">
        <f>нарххо!C297</f>
        <v>12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нарххо!D297</f>
        <v>15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>
      <c r="A288" s="14">
        <v>20</v>
      </c>
      <c r="B288" s="15" t="s">
        <v>22</v>
      </c>
      <c r="C288" s="12">
        <f>нарххо!C298</f>
        <v>15.5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нарххо!D298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>
      <c r="A289" s="14">
        <v>21</v>
      </c>
      <c r="B289" s="15" t="s">
        <v>23</v>
      </c>
      <c r="C289" s="12">
        <f>нарххо!C299</f>
        <v>15.5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нарххо!D299</f>
        <v>12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>
      <c r="A290" s="14">
        <v>22</v>
      </c>
      <c r="B290" s="16" t="s">
        <v>33</v>
      </c>
      <c r="C290" s="12">
        <f>нарххо!C300</f>
        <v>2.5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нарххо!D300</f>
        <v>2.7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>
      <c r="A291" s="14">
        <v>23</v>
      </c>
      <c r="B291" s="15" t="s">
        <v>27</v>
      </c>
      <c r="C291" s="12">
        <f>нарххо!C301</f>
        <v>14.5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нарххо!D301</f>
        <v>29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>
      <c r="A293" s="51">
        <v>25</v>
      </c>
      <c r="B293" s="15" t="s">
        <v>10</v>
      </c>
      <c r="C293" s="12">
        <f>нарххо!C303</f>
        <v>5.5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нарххо!D303</f>
        <v>6.2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>
      <c r="A295" s="17"/>
      <c r="B295" s="24" t="s">
        <v>47</v>
      </c>
      <c r="C295" s="12">
        <f>нарххо!C305</f>
        <v>10.25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нарххо!D305</f>
        <v>11.31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>
      <c r="A296" s="34"/>
      <c r="B296" s="17" t="s">
        <v>48</v>
      </c>
      <c r="C296" s="12">
        <f>нарххо!C306</f>
        <v>10.27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нарххо!D306</f>
        <v>11.33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>
      <c r="A299" s="8"/>
      <c r="B299" s="18"/>
      <c r="C299" s="8" t="str">
        <f>нарххо!C308</f>
        <v xml:space="preserve">Средние цены продовольственной продукции, спиртных напитков и горючего на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>
      <c r="B300" s="18"/>
      <c r="C300" s="8" t="str">
        <f>нарххо!C309</f>
        <v xml:space="preserve">базарах района  им. Бободжон Гафурова за  май-декабрь  2020 года  и январь-май  2021 года 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>
      <c r="A302" s="3"/>
      <c r="B302" s="5" t="s">
        <v>8</v>
      </c>
      <c r="L302" s="304"/>
      <c r="M302" s="304" t="s">
        <v>78</v>
      </c>
      <c r="N302" s="304"/>
      <c r="O302" s="304"/>
      <c r="P302" s="304"/>
      <c r="Q302" s="304"/>
      <c r="R302" s="304"/>
      <c r="S302" s="304"/>
      <c r="T302" s="304"/>
      <c r="U302" s="304"/>
      <c r="Y302" s="19"/>
      <c r="Z302" s="19"/>
      <c r="AA302" s="19"/>
      <c r="AB302" s="19"/>
      <c r="AC302" s="19"/>
      <c r="AD302" s="19"/>
    </row>
    <row r="303" spans="1:31" ht="16.5" customHeight="1">
      <c r="A303" s="4"/>
      <c r="B303" s="48"/>
      <c r="C303" s="305" t="s">
        <v>139</v>
      </c>
      <c r="D303" s="305"/>
      <c r="E303" s="305"/>
      <c r="F303" s="305"/>
      <c r="G303" s="305"/>
      <c r="H303" s="305"/>
      <c r="I303" s="305"/>
      <c r="J303" s="305"/>
      <c r="K303" s="305"/>
      <c r="L303" s="306"/>
      <c r="M303" s="307" t="str">
        <f>M6</f>
        <v>03.05.2021 в % к</v>
      </c>
      <c r="N303" s="307"/>
      <c r="O303" s="307"/>
      <c r="P303" s="307"/>
      <c r="Q303" s="307"/>
      <c r="R303" s="307"/>
      <c r="S303" s="307"/>
      <c r="T303" s="307"/>
      <c r="U303" s="307"/>
      <c r="X303" s="27"/>
      <c r="Y303" s="19"/>
      <c r="Z303" s="19"/>
      <c r="AA303" s="19"/>
      <c r="AB303" s="19"/>
      <c r="AC303" s="19"/>
      <c r="AD303" s="19"/>
    </row>
    <row r="304" spans="1:31" ht="14.25" customHeight="1">
      <c r="A304" s="7"/>
      <c r="B304" s="49"/>
      <c r="C304" s="308" t="str">
        <f>нарххо!C313</f>
        <v>2020</v>
      </c>
      <c r="D304" s="309"/>
      <c r="E304" s="309"/>
      <c r="F304" s="308" t="e">
        <f>нарххо!#REF!</f>
        <v>#REF!</v>
      </c>
      <c r="G304" s="309"/>
      <c r="H304" s="309"/>
      <c r="I304" s="309"/>
      <c r="J304" s="309"/>
      <c r="K304" s="309"/>
      <c r="L304" s="310"/>
      <c r="M304" s="308" t="str">
        <f>нарххо!K313</f>
        <v>2020</v>
      </c>
      <c r="N304" s="309"/>
      <c r="O304" s="309"/>
      <c r="P304" s="308" t="e">
        <f>нарххо!#REF!</f>
        <v>#REF!</v>
      </c>
      <c r="Q304" s="309"/>
      <c r="R304" s="309"/>
      <c r="S304" s="309"/>
      <c r="T304" s="309"/>
      <c r="U304" s="310"/>
      <c r="X304" s="27"/>
      <c r="Y304" s="19"/>
      <c r="Z304" s="19"/>
      <c r="AA304" s="19"/>
      <c r="AB304" s="19"/>
      <c r="AC304" s="19"/>
      <c r="AD304" s="19"/>
    </row>
    <row r="305" spans="1:30" ht="17.25" customHeight="1">
      <c r="A305" s="47"/>
      <c r="B305" s="6"/>
      <c r="C305" s="11" t="str">
        <f>нарххо!C314</f>
        <v>12.05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нарххо!D314</f>
        <v>7.12</v>
      </c>
      <c r="L305" s="11" t="e">
        <f>нарххо!#REF!</f>
        <v>#REF!</v>
      </c>
      <c r="M305" s="11" t="str">
        <f>нарххо!K314</f>
        <v>12.05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>
      <c r="A306" s="43">
        <v>1</v>
      </c>
      <c r="B306" s="17" t="s">
        <v>107</v>
      </c>
      <c r="C306" s="12">
        <f>нарххо!C315</f>
        <v>5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>
        <f>нарххо!D315</f>
        <v>3.5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>
      <c r="A307" s="46">
        <v>2</v>
      </c>
      <c r="B307" s="15" t="s">
        <v>11</v>
      </c>
      <c r="C307" s="12">
        <f>нарххо!C317</f>
        <v>1.5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нарххо!D317</f>
        <v>2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>
      <c r="A309" s="46">
        <v>4</v>
      </c>
      <c r="B309" s="15" t="s">
        <v>35</v>
      </c>
      <c r="C309" s="12">
        <f>нарххо!C319</f>
        <v>1.3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нарххо!D319</f>
        <v>1.4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>
      <c r="A310" s="46">
        <v>5</v>
      </c>
      <c r="B310" s="15" t="s">
        <v>82</v>
      </c>
      <c r="C310" s="12">
        <f>нарххо!C320</f>
        <v>11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нарххо!D320</f>
        <v>15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>
      <c r="A311" s="46">
        <v>6</v>
      </c>
      <c r="B311" s="15" t="s">
        <v>108</v>
      </c>
      <c r="C311" s="12">
        <f>нарххо!C321</f>
        <v>5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нарххо!D321</f>
        <v>12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>
      <c r="A312" s="46">
        <v>7</v>
      </c>
      <c r="B312" s="15" t="s">
        <v>90</v>
      </c>
      <c r="C312" s="12">
        <f>нарххо!C322</f>
        <v>10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нарххо!D322</f>
        <v>5.5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>
      <c r="A313" s="46">
        <v>8</v>
      </c>
      <c r="B313" s="15" t="s">
        <v>42</v>
      </c>
      <c r="C313" s="12">
        <f>нарххо!C323</f>
        <v>11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нарххо!D323</f>
        <v>10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>
      <c r="A314" s="46">
        <v>9</v>
      </c>
      <c r="B314" s="15" t="s">
        <v>24</v>
      </c>
      <c r="C314" s="12">
        <f>нарххо!C324</f>
        <v>13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нарххо!D324</f>
        <v>19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>
      <c r="A315" s="46">
        <v>10</v>
      </c>
      <c r="B315" s="15" t="s">
        <v>25</v>
      </c>
      <c r="C315" s="12">
        <f>нарххо!C325</f>
        <v>47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нарххо!D325</f>
        <v>52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>
      <c r="A316" s="46">
        <v>11</v>
      </c>
      <c r="B316" s="15" t="s">
        <v>26</v>
      </c>
      <c r="C316" s="12">
        <f>нарххо!C326</f>
        <v>55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нарххо!D326</f>
        <v>60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>
      <c r="A317" s="46">
        <v>12</v>
      </c>
      <c r="B317" s="15" t="s">
        <v>1</v>
      </c>
      <c r="C317" s="12">
        <f>нарххо!C327</f>
        <v>4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нарххо!D327</f>
        <v>4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>
      <c r="A318" s="46">
        <v>13</v>
      </c>
      <c r="B318" s="15" t="s">
        <v>2</v>
      </c>
      <c r="C318" s="12">
        <f>нарххо!C328</f>
        <v>9.5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нарххо!D328</f>
        <v>11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>
      <c r="A319" s="46">
        <v>14</v>
      </c>
      <c r="B319" s="15" t="s">
        <v>3</v>
      </c>
      <c r="C319" s="12">
        <f>нарххо!C329</f>
        <v>7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нарххо!D329</f>
        <v>8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>
      <c r="A320" s="14">
        <v>15</v>
      </c>
      <c r="B320" s="15" t="s">
        <v>91</v>
      </c>
      <c r="C320" s="12">
        <f>нарххо!C330</f>
        <v>27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нарххо!D330</f>
        <v>28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>
      <c r="A321" s="14">
        <v>16</v>
      </c>
      <c r="B321" s="15" t="s">
        <v>52</v>
      </c>
      <c r="C321" s="12">
        <f>нарххо!C331</f>
        <v>30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нарххо!D331</f>
        <v>32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>
      <c r="A322" s="14">
        <v>17</v>
      </c>
      <c r="B322" s="15" t="s">
        <v>39</v>
      </c>
      <c r="C322" s="12">
        <f>нарххо!C332</f>
        <v>4.9000000000000004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нарххо!D332</f>
        <v>4.7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>
      <c r="A323" s="14">
        <v>18</v>
      </c>
      <c r="B323" s="15" t="s">
        <v>4</v>
      </c>
      <c r="C323" s="12">
        <f>нарххо!C333</f>
        <v>3.5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нарххо!D333</f>
        <v>3.3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>
      <c r="A324" s="14">
        <v>19</v>
      </c>
      <c r="B324" s="15" t="s">
        <v>21</v>
      </c>
      <c r="C324" s="12">
        <f>нарххо!C334</f>
        <v>14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нарххо!D334</f>
        <v>16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>
      <c r="A325" s="14">
        <v>20</v>
      </c>
      <c r="B325" s="15" t="s">
        <v>22</v>
      </c>
      <c r="C325" s="12">
        <f>нарххо!C335</f>
        <v>19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нарххо!D335</f>
        <v>13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>
      <c r="A326" s="14">
        <v>21</v>
      </c>
      <c r="B326" s="15" t="s">
        <v>23</v>
      </c>
      <c r="C326" s="12">
        <f>нарххо!C336</f>
        <v>14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нарххо!D336</f>
        <v>13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>
      <c r="A327" s="14">
        <v>22</v>
      </c>
      <c r="B327" s="16" t="s">
        <v>96</v>
      </c>
      <c r="C327" s="12">
        <f>нарххо!C337</f>
        <v>3.2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нарххо!D337</f>
        <v>2.7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>
      <c r="A328" s="14">
        <v>23</v>
      </c>
      <c r="B328" s="15" t="s">
        <v>27</v>
      </c>
      <c r="C328" s="12">
        <f>нарххо!C338</f>
        <v>15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нарххо!D338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>
      <c r="A330" s="51">
        <v>25</v>
      </c>
      <c r="B330" s="15" t="s">
        <v>10</v>
      </c>
      <c r="C330" s="12">
        <f>нарххо!C340</f>
        <v>5.5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нарххо!D340</f>
        <v>6.1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>
      <c r="A332" s="17"/>
      <c r="B332" s="24" t="s">
        <v>47</v>
      </c>
      <c r="C332" s="12">
        <f>нарххо!C342</f>
        <v>10.25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нарххо!D342</f>
        <v>11.31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>
      <c r="A333" s="34"/>
      <c r="B333" s="17" t="s">
        <v>48</v>
      </c>
      <c r="C333" s="12">
        <f>нарххо!C343</f>
        <v>10.26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нарххо!D343</f>
        <v>11.33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>
      <c r="A336" s="8"/>
      <c r="B336" s="18"/>
      <c r="C336" s="8" t="str">
        <f>нарххо!C345</f>
        <v xml:space="preserve">Средние цены продовольственной продукции, спиртных напитков и горючего на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>
      <c r="B337" s="18"/>
      <c r="C337" s="8" t="str">
        <f>нарххо!C346</f>
        <v xml:space="preserve">базарах Пенджикентского района за  май-декабрь  2020 года  и январь-май  2021 года 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>
      <c r="B338" s="2"/>
      <c r="Y338" s="19"/>
      <c r="Z338" s="19"/>
      <c r="AA338" s="19"/>
      <c r="AB338" s="19"/>
      <c r="AC338" s="19"/>
      <c r="AD338" s="19"/>
    </row>
    <row r="339" spans="1:31" ht="12" customHeight="1">
      <c r="A339" s="3"/>
      <c r="B339" s="5"/>
      <c r="L339" s="304"/>
      <c r="M339" s="304" t="s">
        <v>78</v>
      </c>
      <c r="N339" s="304"/>
      <c r="O339" s="304"/>
      <c r="P339" s="304"/>
      <c r="Q339" s="304"/>
      <c r="R339" s="304"/>
      <c r="S339" s="304"/>
      <c r="T339" s="304"/>
      <c r="U339" s="304"/>
      <c r="Y339" s="19"/>
      <c r="Z339" s="19"/>
      <c r="AA339" s="19"/>
      <c r="AB339" s="19"/>
      <c r="AC339" s="19"/>
      <c r="AD339" s="19"/>
    </row>
    <row r="340" spans="1:31" ht="16.5" customHeight="1">
      <c r="A340" s="4"/>
      <c r="B340" s="48"/>
      <c r="C340" s="305" t="s">
        <v>72</v>
      </c>
      <c r="D340" s="305"/>
      <c r="E340" s="305"/>
      <c r="F340" s="305"/>
      <c r="G340" s="305"/>
      <c r="H340" s="305"/>
      <c r="I340" s="305"/>
      <c r="J340" s="305"/>
      <c r="K340" s="305"/>
      <c r="L340" s="306"/>
      <c r="M340" s="307" t="str">
        <f>M6</f>
        <v>03.05.2021 в % к</v>
      </c>
      <c r="N340" s="307"/>
      <c r="O340" s="307"/>
      <c r="P340" s="307"/>
      <c r="Q340" s="307"/>
      <c r="R340" s="307"/>
      <c r="S340" s="307"/>
      <c r="T340" s="307"/>
      <c r="U340" s="307"/>
      <c r="X340" s="27"/>
      <c r="Y340" s="19"/>
      <c r="Z340" s="19"/>
      <c r="AA340" s="19"/>
      <c r="AB340" s="19"/>
      <c r="AC340" s="19"/>
      <c r="AD340" s="19"/>
    </row>
    <row r="341" spans="1:31" ht="14.25" customHeight="1">
      <c r="A341" s="7"/>
      <c r="B341" s="49"/>
      <c r="C341" s="308" t="str">
        <f>нарххо!C350</f>
        <v>2020</v>
      </c>
      <c r="D341" s="309"/>
      <c r="E341" s="309"/>
      <c r="F341" s="308" t="e">
        <f>нарххо!#REF!</f>
        <v>#REF!</v>
      </c>
      <c r="G341" s="309"/>
      <c r="H341" s="309"/>
      <c r="I341" s="309"/>
      <c r="J341" s="309"/>
      <c r="K341" s="309"/>
      <c r="L341" s="310"/>
      <c r="M341" s="308" t="str">
        <f>нарххо!K350</f>
        <v>2020</v>
      </c>
      <c r="N341" s="309"/>
      <c r="O341" s="309"/>
      <c r="P341" s="308" t="e">
        <f>нарххо!#REF!</f>
        <v>#REF!</v>
      </c>
      <c r="Q341" s="309"/>
      <c r="R341" s="309"/>
      <c r="S341" s="309"/>
      <c r="T341" s="309"/>
      <c r="U341" s="310"/>
      <c r="X341" s="27"/>
      <c r="Y341" s="19"/>
      <c r="Z341" s="19"/>
      <c r="AA341" s="19"/>
      <c r="AB341" s="19"/>
      <c r="AC341" s="19"/>
      <c r="AD341" s="19"/>
    </row>
    <row r="342" spans="1:31" ht="17.25" customHeight="1">
      <c r="A342" s="47"/>
      <c r="B342" s="6"/>
      <c r="C342" s="11" t="str">
        <f>нарххо!C351</f>
        <v>12.05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нарххо!D351</f>
        <v>7.12</v>
      </c>
      <c r="L342" s="11" t="e">
        <f>нарххо!#REF!</f>
        <v>#REF!</v>
      </c>
      <c r="M342" s="11" t="str">
        <f>нарххо!K351</f>
        <v>12.05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>
      <c r="A343" s="43">
        <v>1</v>
      </c>
      <c r="B343" s="17" t="s">
        <v>107</v>
      </c>
      <c r="C343" s="12">
        <f>нарххо!C352</f>
        <v>5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>
        <f>нарххо!D352</f>
        <v>3.4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>
      <c r="A344" s="46">
        <v>2</v>
      </c>
      <c r="B344" s="15" t="s">
        <v>11</v>
      </c>
      <c r="C344" s="12">
        <f>нарххо!C354</f>
        <v>2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нарххо!D354</f>
        <v>2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>
      <c r="A346" s="46">
        <v>4</v>
      </c>
      <c r="B346" s="15" t="s">
        <v>35</v>
      </c>
      <c r="C346" s="12">
        <f>нарххо!C356</f>
        <v>1.5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нарххо!D356</f>
        <v>1.5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>
      <c r="A347" s="46">
        <v>5</v>
      </c>
      <c r="B347" s="15" t="s">
        <v>82</v>
      </c>
      <c r="C347" s="12">
        <f>нарххо!C357</f>
        <v>13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нарххо!D357</f>
        <v>13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>
      <c r="A348" s="46">
        <v>6</v>
      </c>
      <c r="B348" s="15" t="s">
        <v>83</v>
      </c>
      <c r="C348" s="12">
        <f>нарххо!C358</f>
        <v>5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нарххо!D358</f>
        <v>12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>
      <c r="A349" s="46">
        <v>7</v>
      </c>
      <c r="B349" s="15" t="s">
        <v>90</v>
      </c>
      <c r="C349" s="12">
        <f>нарххо!C359</f>
        <v>8.5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нарххо!D359</f>
        <v>6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>
      <c r="A350" s="46">
        <v>8</v>
      </c>
      <c r="B350" s="15" t="s">
        <v>42</v>
      </c>
      <c r="C350" s="12">
        <f>нарххо!C360</f>
        <v>10.5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нарххо!D360</f>
        <v>10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>
      <c r="A351" s="46">
        <v>9</v>
      </c>
      <c r="B351" s="15" t="s">
        <v>24</v>
      </c>
      <c r="C351" s="12">
        <f>нарххо!C361</f>
        <v>13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нарххо!D361</f>
        <v>19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>
      <c r="A352" s="46">
        <v>10</v>
      </c>
      <c r="B352" s="15" t="s">
        <v>25</v>
      </c>
      <c r="C352" s="12">
        <f>нарххо!C362</f>
        <v>50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нарххо!D362</f>
        <v>53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>
      <c r="A353" s="46">
        <v>11</v>
      </c>
      <c r="B353" s="15" t="s">
        <v>26</v>
      </c>
      <c r="C353" s="12">
        <f>нарххо!C363</f>
        <v>55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нарххо!D363</f>
        <v>60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>
      <c r="A354" s="46">
        <v>12</v>
      </c>
      <c r="B354" s="15" t="s">
        <v>1</v>
      </c>
      <c r="C354" s="12">
        <f>нарххо!C364</f>
        <v>3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нарххо!D364</f>
        <v>3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>
      <c r="A355" s="46">
        <v>13</v>
      </c>
      <c r="B355" s="15" t="s">
        <v>2</v>
      </c>
      <c r="C355" s="12">
        <f>нарххо!C365</f>
        <v>10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нарххо!D365</f>
        <v>11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>
      <c r="A356" s="46">
        <v>14</v>
      </c>
      <c r="B356" s="15" t="s">
        <v>3</v>
      </c>
      <c r="C356" s="12">
        <f>нарххо!C366</f>
        <v>7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нарххо!D366</f>
        <v>8.5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>
      <c r="A357" s="14">
        <v>15</v>
      </c>
      <c r="B357" s="15" t="s">
        <v>91</v>
      </c>
      <c r="C357" s="12">
        <f>нарххо!C367</f>
        <v>26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нарххо!D367</f>
        <v>27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>
      <c r="A358" s="14">
        <v>16</v>
      </c>
      <c r="B358" s="15" t="s">
        <v>52</v>
      </c>
      <c r="C358" s="12">
        <f>нарххо!C368</f>
        <v>28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нарххо!D368</f>
        <v>30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>
      <c r="A359" s="14">
        <v>17</v>
      </c>
      <c r="B359" s="15" t="s">
        <v>94</v>
      </c>
      <c r="C359" s="12">
        <f>нарххо!C369</f>
        <v>5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нарххо!D369</f>
        <v>4.8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>
      <c r="A360" s="14">
        <v>18</v>
      </c>
      <c r="B360" s="15" t="s">
        <v>4</v>
      </c>
      <c r="C360" s="12">
        <f>нарххо!C370</f>
        <v>3.5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нарххо!D370</f>
        <v>3.5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>
      <c r="A361" s="14">
        <v>19</v>
      </c>
      <c r="B361" s="15" t="s">
        <v>21</v>
      </c>
      <c r="C361" s="12">
        <f>нарххо!C371</f>
        <v>10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нарххо!D371</f>
        <v>13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>
      <c r="A362" s="14">
        <v>20</v>
      </c>
      <c r="B362" s="15" t="s">
        <v>22</v>
      </c>
      <c r="C362" s="12">
        <f>нарххо!C372</f>
        <v>8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нарххо!D372</f>
        <v>13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>
      <c r="A363" s="14">
        <v>21</v>
      </c>
      <c r="B363" s="15" t="s">
        <v>23</v>
      </c>
      <c r="C363" s="12">
        <f>нарххо!C373</f>
        <v>14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нарххо!D373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>
      <c r="A364" s="14">
        <v>22</v>
      </c>
      <c r="B364" s="16" t="s">
        <v>33</v>
      </c>
      <c r="C364" s="12">
        <f>нарххо!C374</f>
        <v>2.2000000000000002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нарххо!D374</f>
        <v>2.7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>
      <c r="A365" s="14">
        <v>23</v>
      </c>
      <c r="B365" s="15" t="s">
        <v>27</v>
      </c>
      <c r="C365" s="12">
        <f>нарххо!C375</f>
        <v>16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нарххо!D375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>
      <c r="A367" s="51">
        <v>25</v>
      </c>
      <c r="B367" s="15" t="s">
        <v>10</v>
      </c>
      <c r="C367" s="12">
        <f>нарххо!C377</f>
        <v>5.2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нарххо!D377</f>
        <v>6.1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>
      <c r="A369" s="17"/>
      <c r="B369" s="24" t="s">
        <v>47</v>
      </c>
      <c r="C369" s="12">
        <f>нарххо!C379</f>
        <v>10.24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нарххо!D379</f>
        <v>11.31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>
      <c r="A370" s="34"/>
      <c r="B370" s="17" t="s">
        <v>48</v>
      </c>
      <c r="C370" s="12">
        <f>нарххо!C380</f>
        <v>10.26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нарххо!D380</f>
        <v>11.34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>
      <c r="A373" s="8"/>
      <c r="B373" s="18"/>
      <c r="C373" s="8" t="str">
        <f>нарххо!C382</f>
        <v xml:space="preserve">Средние цены продовольственной продукции, спиртных напитков и горючего на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>
      <c r="B374" s="18"/>
      <c r="C374" s="8" t="str">
        <f>нарххо!C383</f>
        <v xml:space="preserve">базарах города Канибадама за май-декабрь  2020 года  и январь-май  2021 года 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>
      <c r="B375" s="2"/>
      <c r="Y375" s="19"/>
      <c r="Z375" s="19"/>
      <c r="AA375" s="19"/>
      <c r="AB375" s="19"/>
      <c r="AC375" s="19"/>
      <c r="AD375" s="19"/>
    </row>
    <row r="376" spans="1:31" ht="12" customHeight="1">
      <c r="A376" s="3"/>
      <c r="B376" s="5"/>
      <c r="L376" s="304"/>
      <c r="M376" s="304" t="s">
        <v>78</v>
      </c>
      <c r="N376" s="304"/>
      <c r="O376" s="304"/>
      <c r="P376" s="304"/>
      <c r="Q376" s="304"/>
      <c r="R376" s="304"/>
      <c r="S376" s="304"/>
      <c r="T376" s="304"/>
      <c r="U376" s="304"/>
      <c r="Y376" s="19"/>
      <c r="Z376" s="19"/>
      <c r="AA376" s="19"/>
      <c r="AB376" s="19"/>
      <c r="AC376" s="19"/>
      <c r="AD376" s="19"/>
    </row>
    <row r="377" spans="1:31" ht="16.5" customHeight="1">
      <c r="A377" s="4"/>
      <c r="B377" s="48"/>
      <c r="C377" s="305" t="s">
        <v>73</v>
      </c>
      <c r="D377" s="305"/>
      <c r="E377" s="305"/>
      <c r="F377" s="305"/>
      <c r="G377" s="305"/>
      <c r="H377" s="305"/>
      <c r="I377" s="305"/>
      <c r="J377" s="305"/>
      <c r="K377" s="305"/>
      <c r="L377" s="306"/>
      <c r="M377" s="307" t="str">
        <f>M6</f>
        <v>03.05.2021 в % к</v>
      </c>
      <c r="N377" s="307"/>
      <c r="O377" s="307"/>
      <c r="P377" s="307"/>
      <c r="Q377" s="307"/>
      <c r="R377" s="307"/>
      <c r="S377" s="307"/>
      <c r="T377" s="307"/>
      <c r="U377" s="307"/>
      <c r="X377" s="27"/>
      <c r="Y377" s="19"/>
      <c r="Z377" s="19"/>
      <c r="AA377" s="19"/>
      <c r="AB377" s="19"/>
      <c r="AC377" s="19"/>
      <c r="AD377" s="19"/>
    </row>
    <row r="378" spans="1:31" ht="14.25" customHeight="1">
      <c r="A378" s="7"/>
      <c r="B378" s="49"/>
      <c r="C378" s="308" t="str">
        <f>нарххо!C387</f>
        <v>2020</v>
      </c>
      <c r="D378" s="309"/>
      <c r="E378" s="309"/>
      <c r="F378" s="308" t="e">
        <f>нарххо!#REF!</f>
        <v>#REF!</v>
      </c>
      <c r="G378" s="309"/>
      <c r="H378" s="309"/>
      <c r="I378" s="309"/>
      <c r="J378" s="309"/>
      <c r="K378" s="309"/>
      <c r="L378" s="310"/>
      <c r="M378" s="308" t="str">
        <f>нарххо!K387</f>
        <v>2020</v>
      </c>
      <c r="N378" s="309"/>
      <c r="O378" s="309"/>
      <c r="P378" s="308" t="e">
        <f>нарххо!#REF!</f>
        <v>#REF!</v>
      </c>
      <c r="Q378" s="309"/>
      <c r="R378" s="309"/>
      <c r="S378" s="309"/>
      <c r="T378" s="309"/>
      <c r="U378" s="310"/>
      <c r="X378" s="27"/>
      <c r="Y378" s="19"/>
      <c r="Z378" s="19"/>
      <c r="AA378" s="19"/>
      <c r="AB378" s="19"/>
      <c r="AC378" s="19"/>
      <c r="AD378" s="19"/>
    </row>
    <row r="379" spans="1:31" ht="17.25" customHeight="1">
      <c r="A379" s="47"/>
      <c r="B379" s="6"/>
      <c r="C379" s="11" t="str">
        <f>нарххо!C388</f>
        <v>12.05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нарххо!D388</f>
        <v>7.12</v>
      </c>
      <c r="L379" s="11" t="e">
        <f>нарххо!#REF!</f>
        <v>#REF!</v>
      </c>
      <c r="M379" s="11" t="str">
        <f>нарххо!K388</f>
        <v>12.05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>
      <c r="A380" s="43">
        <v>1</v>
      </c>
      <c r="B380" s="17" t="s">
        <v>36</v>
      </c>
      <c r="C380" s="12">
        <f>нарххо!C389</f>
        <v>5.5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>
        <f>нарххо!D389</f>
        <v>3.5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>
      <c r="A381" s="46">
        <v>2</v>
      </c>
      <c r="B381" s="15" t="s">
        <v>11</v>
      </c>
      <c r="C381" s="12">
        <f>нарххо!C391</f>
        <v>1.5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нарххо!D391</f>
        <v>2.2000000000000002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>
      <c r="A383" s="46">
        <v>4</v>
      </c>
      <c r="B383" s="15" t="s">
        <v>40</v>
      </c>
      <c r="C383" s="12">
        <f>нарххо!C393</f>
        <v>1.3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нарххо!D393</f>
        <v>1.4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>
      <c r="A384" s="46">
        <v>5</v>
      </c>
      <c r="B384" s="15" t="s">
        <v>82</v>
      </c>
      <c r="C384" s="12">
        <f>нарххо!C394</f>
        <v>12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нарххо!D394</f>
        <v>12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>
      <c r="A385" s="46">
        <v>6</v>
      </c>
      <c r="B385" s="15" t="s">
        <v>83</v>
      </c>
      <c r="C385" s="12">
        <f>нарххо!C395</f>
        <v>5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нарххо!D395</f>
        <v>12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>
      <c r="A386" s="46">
        <v>7</v>
      </c>
      <c r="B386" s="15" t="s">
        <v>12</v>
      </c>
      <c r="C386" s="12">
        <f>нарххо!C396</f>
        <v>9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нарххо!D396</f>
        <v>5.5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>
      <c r="A387" s="46">
        <v>8</v>
      </c>
      <c r="B387" s="15" t="s">
        <v>42</v>
      </c>
      <c r="C387" s="12">
        <f>нарххо!C397</f>
        <v>10.5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нарххо!D397</f>
        <v>10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>
      <c r="A388" s="46">
        <v>9</v>
      </c>
      <c r="B388" s="15" t="s">
        <v>24</v>
      </c>
      <c r="C388" s="12">
        <f>нарххо!C398</f>
        <v>13.5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нарххо!D398</f>
        <v>19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>
      <c r="A389" s="46">
        <v>10</v>
      </c>
      <c r="B389" s="15" t="s">
        <v>25</v>
      </c>
      <c r="C389" s="12">
        <f>нарххо!C399</f>
        <v>50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нарххо!D399</f>
        <v>55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>
      <c r="A390" s="46">
        <v>11</v>
      </c>
      <c r="B390" s="15" t="s">
        <v>26</v>
      </c>
      <c r="C390" s="12">
        <f>нарххо!C400</f>
        <v>55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нарххо!D400</f>
        <v>60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>
      <c r="A391" s="46">
        <v>12</v>
      </c>
      <c r="B391" s="15" t="s">
        <v>1</v>
      </c>
      <c r="C391" s="12">
        <f>нарххо!C401</f>
        <v>3.5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нарххо!D401</f>
        <v>3.5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>
      <c r="A392" s="46">
        <v>13</v>
      </c>
      <c r="B392" s="15" t="s">
        <v>2</v>
      </c>
      <c r="C392" s="12">
        <f>нарххо!C402</f>
        <v>9.5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нарххо!D402</f>
        <v>10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>
      <c r="A393" s="46">
        <v>14</v>
      </c>
      <c r="B393" s="15" t="s">
        <v>3</v>
      </c>
      <c r="C393" s="12">
        <f>нарххо!C403</f>
        <v>7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нарххо!D403</f>
        <v>8.5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>
      <c r="A394" s="14">
        <v>15</v>
      </c>
      <c r="B394" s="15" t="s">
        <v>91</v>
      </c>
      <c r="C394" s="12">
        <f>нарххо!C404</f>
        <v>26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нарххо!D404</f>
        <v>28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>
      <c r="A395" s="14">
        <v>16</v>
      </c>
      <c r="B395" s="15" t="s">
        <v>52</v>
      </c>
      <c r="C395" s="12">
        <f>нарххо!C405</f>
        <v>28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нарххо!D405</f>
        <v>30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>
      <c r="A396" s="14">
        <v>17</v>
      </c>
      <c r="B396" s="15" t="s">
        <v>39</v>
      </c>
      <c r="C396" s="12">
        <f>нарххо!C406</f>
        <v>4.8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нарххо!D406</f>
        <v>4.8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>
      <c r="A397" s="14">
        <v>18</v>
      </c>
      <c r="B397" s="15" t="s">
        <v>4</v>
      </c>
      <c r="C397" s="12">
        <f>нарххо!C407</f>
        <v>3.5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нарххо!D407</f>
        <v>3.5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>
      <c r="A398" s="14">
        <v>19</v>
      </c>
      <c r="B398" s="15" t="s">
        <v>21</v>
      </c>
      <c r="C398" s="12">
        <f>нарххо!C408</f>
        <v>12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нарххо!D408</f>
        <v>14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>
      <c r="A399" s="14">
        <v>20</v>
      </c>
      <c r="B399" s="15" t="s">
        <v>22</v>
      </c>
      <c r="C399" s="12">
        <f>нарххо!C409</f>
        <v>16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нарххо!D409</f>
        <v>14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>
      <c r="A400" s="14">
        <v>21</v>
      </c>
      <c r="B400" s="15" t="s">
        <v>23</v>
      </c>
      <c r="C400" s="12">
        <f>нарххо!C410</f>
        <v>14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нарххо!D410</f>
        <v>12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>
      <c r="A401" s="14">
        <v>22</v>
      </c>
      <c r="B401" s="16" t="s">
        <v>33</v>
      </c>
      <c r="C401" s="12">
        <f>нарххо!C411</f>
        <v>2.5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нарххо!D411</f>
        <v>2.8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>
      <c r="A402" s="14">
        <v>23</v>
      </c>
      <c r="B402" s="15" t="s">
        <v>27</v>
      </c>
      <c r="C402" s="12">
        <f>нарххо!C412</f>
        <v>16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нарххо!D412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>
      <c r="A404" s="51">
        <v>25</v>
      </c>
      <c r="B404" s="15" t="s">
        <v>10</v>
      </c>
      <c r="C404" s="12">
        <f>нарххо!C414</f>
        <v>5.7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нарххо!D414</f>
        <v>6.2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>
      <c r="A406" s="17"/>
      <c r="B406" s="24" t="s">
        <v>47</v>
      </c>
      <c r="C406" s="12">
        <f>нарххо!C416</f>
        <v>10.25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нарххо!D416</f>
        <v>11.31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>
      <c r="A407" s="34"/>
      <c r="B407" s="17" t="s">
        <v>48</v>
      </c>
      <c r="C407" s="12">
        <f>нарххо!C417</f>
        <v>10.27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нарххо!D417</f>
        <v>11.33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>
      <c r="A410" s="8"/>
      <c r="B410" s="18"/>
      <c r="C410" s="8" t="str">
        <f>нарххо!C419</f>
        <v xml:space="preserve">Средние цены продовольственной продукции, спиртных напитков и горючего на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>
      <c r="B411" s="18"/>
      <c r="C411" s="8" t="str">
        <f>нарххо!C420</f>
        <v xml:space="preserve">базарах города Бохтара за май-декабрь  2020 года  и январь-май  2021 года 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>
      <c r="B412" s="2"/>
      <c r="Y412" s="19"/>
      <c r="Z412" s="19"/>
      <c r="AA412" s="19"/>
      <c r="AB412" s="19"/>
      <c r="AC412" s="19"/>
      <c r="AD412" s="19"/>
    </row>
    <row r="413" spans="1:31" ht="12" customHeight="1">
      <c r="A413" s="3"/>
      <c r="B413" s="5"/>
      <c r="L413" s="304" t="s">
        <v>78</v>
      </c>
      <c r="M413" s="304"/>
      <c r="N413" s="304"/>
      <c r="O413" s="304"/>
      <c r="P413" s="304"/>
      <c r="Q413" s="304"/>
      <c r="R413" s="304"/>
      <c r="S413" s="304"/>
      <c r="T413" s="304"/>
      <c r="U413" s="304"/>
      <c r="Y413" s="19"/>
      <c r="Z413" s="19"/>
      <c r="AA413" s="19"/>
      <c r="AB413" s="19"/>
      <c r="AC413" s="19"/>
      <c r="AD413" s="19"/>
    </row>
    <row r="414" spans="1:31" ht="16.5" customHeight="1">
      <c r="A414" s="4"/>
      <c r="B414" s="48"/>
      <c r="C414" s="305" t="s">
        <v>79</v>
      </c>
      <c r="D414" s="305"/>
      <c r="E414" s="305"/>
      <c r="F414" s="305"/>
      <c r="G414" s="305"/>
      <c r="H414" s="305"/>
      <c r="I414" s="305"/>
      <c r="J414" s="305"/>
      <c r="K414" s="305"/>
      <c r="L414" s="306"/>
      <c r="M414" s="307" t="str">
        <f>M6</f>
        <v>03.05.2021 в % к</v>
      </c>
      <c r="N414" s="307"/>
      <c r="O414" s="307"/>
      <c r="P414" s="307"/>
      <c r="Q414" s="307"/>
      <c r="R414" s="307"/>
      <c r="S414" s="307"/>
      <c r="T414" s="307"/>
      <c r="U414" s="307"/>
      <c r="X414" s="27"/>
      <c r="Y414" s="19"/>
      <c r="Z414" s="19"/>
      <c r="AA414" s="19"/>
      <c r="AB414" s="19"/>
      <c r="AC414" s="19"/>
      <c r="AD414" s="19"/>
    </row>
    <row r="415" spans="1:31" ht="14.25" customHeight="1">
      <c r="A415" s="7"/>
      <c r="B415" s="49"/>
      <c r="C415" s="308" t="str">
        <f>нарххо!C424</f>
        <v>2020</v>
      </c>
      <c r="D415" s="309"/>
      <c r="E415" s="309"/>
      <c r="F415" s="308" t="e">
        <f>нарххо!#REF!</f>
        <v>#REF!</v>
      </c>
      <c r="G415" s="309"/>
      <c r="H415" s="309"/>
      <c r="I415" s="309"/>
      <c r="J415" s="309"/>
      <c r="K415" s="309"/>
      <c r="L415" s="310"/>
      <c r="M415" s="308" t="str">
        <f>нарххо!K424</f>
        <v>2020</v>
      </c>
      <c r="N415" s="309"/>
      <c r="O415" s="309"/>
      <c r="P415" s="308" t="e">
        <f>нарххо!#REF!</f>
        <v>#REF!</v>
      </c>
      <c r="Q415" s="309"/>
      <c r="R415" s="309"/>
      <c r="S415" s="309"/>
      <c r="T415" s="309"/>
      <c r="U415" s="310"/>
      <c r="X415" s="27"/>
      <c r="Y415" s="19"/>
      <c r="Z415" s="19"/>
      <c r="AA415" s="19"/>
      <c r="AB415" s="19"/>
      <c r="AC415" s="19"/>
      <c r="AD415" s="19"/>
    </row>
    <row r="416" spans="1:31" ht="17.25" customHeight="1">
      <c r="A416" s="47"/>
      <c r="B416" s="6"/>
      <c r="C416" s="11" t="str">
        <f>нарххо!C425</f>
        <v>12.05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нарххо!D425</f>
        <v>7.12</v>
      </c>
      <c r="L416" s="11" t="e">
        <f>нарххо!#REF!</f>
        <v>#REF!</v>
      </c>
      <c r="M416" s="11" t="str">
        <f>нарххо!K425</f>
        <v>12.05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>
      <c r="A418" s="46">
        <v>2</v>
      </c>
      <c r="B418" s="15" t="s">
        <v>11</v>
      </c>
      <c r="C418" s="12">
        <f>нарххо!C428</f>
        <v>2.5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нарххо!D428</f>
        <v>2.2999999999999998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>
      <c r="A420" s="46">
        <v>4</v>
      </c>
      <c r="B420" s="15" t="s">
        <v>35</v>
      </c>
      <c r="C420" s="12">
        <f>нарххо!C431</f>
        <v>1.6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нарххо!D431</f>
        <v>1.6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>
      <c r="A421" s="46">
        <v>5</v>
      </c>
      <c r="B421" s="15" t="s">
        <v>109</v>
      </c>
      <c r="C421" s="12">
        <f>нарххо!C432</f>
        <v>11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нарххо!D432</f>
        <v>9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>
      <c r="A422" s="46">
        <v>6</v>
      </c>
      <c r="B422" s="15" t="s">
        <v>83</v>
      </c>
      <c r="C422" s="12">
        <f>нарххо!C433</f>
        <v>4.5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нарххо!D433</f>
        <v>9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>
      <c r="A423" s="46">
        <v>7</v>
      </c>
      <c r="B423" s="15" t="s">
        <v>90</v>
      </c>
      <c r="C423" s="12">
        <f>нарххо!C434</f>
        <v>13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нарххо!D434</f>
        <v>9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>
      <c r="A424" s="46">
        <v>8</v>
      </c>
      <c r="B424" s="15" t="s">
        <v>42</v>
      </c>
      <c r="C424" s="12">
        <f>нарххо!C435</f>
        <v>10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нарххо!D435</f>
        <v>8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>
      <c r="A425" s="46">
        <v>9</v>
      </c>
      <c r="B425" s="15" t="s">
        <v>24</v>
      </c>
      <c r="C425" s="12">
        <f>нарххо!C436</f>
        <v>11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нарххо!D436</f>
        <v>17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>
      <c r="A426" s="46">
        <v>10</v>
      </c>
      <c r="B426" s="15" t="s">
        <v>25</v>
      </c>
      <c r="C426" s="12">
        <f>нарххо!C437</f>
        <v>50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нарххо!D437</f>
        <v>53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>
      <c r="A427" s="46">
        <v>11</v>
      </c>
      <c r="B427" s="15" t="s">
        <v>26</v>
      </c>
      <c r="C427" s="12">
        <f>нарххо!C438</f>
        <v>52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нарххо!D438</f>
        <v>55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>
      <c r="A428" s="46">
        <v>12</v>
      </c>
      <c r="B428" s="15" t="s">
        <v>1</v>
      </c>
      <c r="C428" s="12">
        <f>нарххо!C439</f>
        <v>4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нарххо!D439</f>
        <v>4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>
      <c r="A429" s="46">
        <v>13</v>
      </c>
      <c r="B429" s="15" t="s">
        <v>2</v>
      </c>
      <c r="C429" s="12">
        <f>нарххо!C440</f>
        <v>10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нарххо!D440</f>
        <v>11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>
      <c r="A430" s="46">
        <v>14</v>
      </c>
      <c r="B430" s="15" t="s">
        <v>3</v>
      </c>
      <c r="C430" s="12">
        <f>нарххо!C441</f>
        <v>7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нарххо!D441</f>
        <v>9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>
      <c r="A431" s="14">
        <v>15</v>
      </c>
      <c r="B431" s="15" t="s">
        <v>91</v>
      </c>
      <c r="C431" s="12">
        <f>нарххо!C442</f>
        <v>30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нарххо!D442</f>
        <v>33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>
      <c r="A432" s="14">
        <v>16</v>
      </c>
      <c r="B432" s="15" t="s">
        <v>52</v>
      </c>
      <c r="C432" s="12">
        <f>нарххо!C443</f>
        <v>35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нарххо!D443</f>
        <v>35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>
      <c r="A433" s="14">
        <v>17</v>
      </c>
      <c r="B433" s="15" t="s">
        <v>39</v>
      </c>
      <c r="C433" s="12">
        <f>нарххо!C444</f>
        <v>5.2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нарххо!D444</f>
        <v>5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>
      <c r="A434" s="14">
        <v>18</v>
      </c>
      <c r="B434" s="15" t="s">
        <v>4</v>
      </c>
      <c r="C434" s="12">
        <f>нарххо!C445</f>
        <v>3.5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нарххо!D445</f>
        <v>3.5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>
      <c r="A435" s="14">
        <v>19</v>
      </c>
      <c r="B435" s="15" t="s">
        <v>21</v>
      </c>
      <c r="C435" s="12">
        <f>нарххо!C446</f>
        <v>13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нарххо!D446</f>
        <v>13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>
      <c r="A436" s="14">
        <v>20</v>
      </c>
      <c r="B436" s="15" t="s">
        <v>22</v>
      </c>
      <c r="C436" s="12">
        <f>нарххо!C447</f>
        <v>17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нарххо!D447</f>
        <v>15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>
      <c r="A437" s="14">
        <v>21</v>
      </c>
      <c r="B437" s="15" t="s">
        <v>23</v>
      </c>
      <c r="C437" s="12">
        <f>нарххо!C448</f>
        <v>16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нарххо!D448</f>
        <v>14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>
      <c r="A438" s="14">
        <v>22</v>
      </c>
      <c r="B438" s="16" t="s">
        <v>34</v>
      </c>
      <c r="C438" s="12">
        <f>нарххо!C449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нарххо!D449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>
      <c r="A439" s="14">
        <v>23</v>
      </c>
      <c r="B439" s="15" t="s">
        <v>27</v>
      </c>
      <c r="C439" s="12">
        <f>нарххо!C450</f>
        <v>16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нарххо!D450</f>
        <v>32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>
      <c r="A441" s="51">
        <v>25</v>
      </c>
      <c r="B441" s="15" t="s">
        <v>10</v>
      </c>
      <c r="C441" s="12">
        <f>нарххо!C452</f>
        <v>5.5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нарххо!D452</f>
        <v>6.2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>
      <c r="A443" s="17"/>
      <c r="B443" s="24" t="s">
        <v>47</v>
      </c>
      <c r="C443" s="12">
        <f>нарххо!C454</f>
        <v>10.23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нарххо!D454</f>
        <v>11.31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>
      <c r="A444" s="34"/>
      <c r="B444" s="17" t="s">
        <v>48</v>
      </c>
      <c r="C444" s="12">
        <f>нарххо!C455</f>
        <v>10.26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нарххо!D455</f>
        <v>11.33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>
      <c r="A447" s="8"/>
      <c r="B447" s="18"/>
      <c r="C447" s="8" t="str">
        <f>нарххо!C457</f>
        <v xml:space="preserve">Средние цены продовольственной продукции, спиртных напитков и горючего на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>
      <c r="B448" s="18"/>
      <c r="C448" s="8" t="str">
        <f>нарххо!C458</f>
        <v xml:space="preserve">базарах города Куляб за  май-декабрь  2020 года  и январь-май  2021 года 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>
      <c r="B449" s="2"/>
      <c r="Y449" s="19"/>
      <c r="Z449" s="19"/>
      <c r="AA449" s="19"/>
      <c r="AB449" s="19"/>
      <c r="AC449" s="19"/>
      <c r="AD449" s="19"/>
    </row>
    <row r="450" spans="1:30" ht="12" customHeight="1">
      <c r="A450" s="3"/>
      <c r="B450" s="5"/>
      <c r="L450" s="304" t="s">
        <v>78</v>
      </c>
      <c r="M450" s="304"/>
      <c r="N450" s="304"/>
      <c r="O450" s="304"/>
      <c r="P450" s="304"/>
      <c r="Q450" s="304"/>
      <c r="R450" s="304"/>
      <c r="S450" s="304"/>
      <c r="T450" s="304"/>
      <c r="U450" s="304"/>
      <c r="Y450" s="19"/>
      <c r="Z450" s="19"/>
      <c r="AA450" s="19"/>
      <c r="AB450" s="19"/>
      <c r="AC450" s="19"/>
      <c r="AD450" s="19"/>
    </row>
    <row r="451" spans="1:30" ht="16.5" customHeight="1">
      <c r="A451" s="4"/>
      <c r="B451" s="48"/>
      <c r="C451" s="305" t="s">
        <v>67</v>
      </c>
      <c r="D451" s="305"/>
      <c r="E451" s="305"/>
      <c r="F451" s="305"/>
      <c r="G451" s="305"/>
      <c r="H451" s="305"/>
      <c r="I451" s="305"/>
      <c r="J451" s="305"/>
      <c r="K451" s="305"/>
      <c r="L451" s="306"/>
      <c r="M451" s="307" t="str">
        <f>M6</f>
        <v>03.05.2021 в % к</v>
      </c>
      <c r="N451" s="307"/>
      <c r="O451" s="307"/>
      <c r="P451" s="307"/>
      <c r="Q451" s="307"/>
      <c r="R451" s="307"/>
      <c r="S451" s="307"/>
      <c r="T451" s="307"/>
      <c r="U451" s="307"/>
      <c r="X451" s="27"/>
      <c r="Y451" s="19"/>
      <c r="Z451" s="19"/>
      <c r="AA451" s="19"/>
      <c r="AB451" s="19"/>
      <c r="AC451" s="19"/>
      <c r="AD451" s="19"/>
    </row>
    <row r="452" spans="1:30" ht="14.25" customHeight="1">
      <c r="A452" s="7"/>
      <c r="B452" s="49"/>
      <c r="C452" s="308" t="str">
        <f>нарххо!C462</f>
        <v>2020</v>
      </c>
      <c r="D452" s="309"/>
      <c r="E452" s="309"/>
      <c r="F452" s="308" t="e">
        <f>нарххо!#REF!</f>
        <v>#REF!</v>
      </c>
      <c r="G452" s="309"/>
      <c r="H452" s="309"/>
      <c r="I452" s="309"/>
      <c r="J452" s="309"/>
      <c r="K452" s="309"/>
      <c r="L452" s="310"/>
      <c r="M452" s="308" t="str">
        <f>нарххо!K462</f>
        <v>2020</v>
      </c>
      <c r="N452" s="309"/>
      <c r="O452" s="309"/>
      <c r="P452" s="308" t="e">
        <f>нарххо!#REF!</f>
        <v>#REF!</v>
      </c>
      <c r="Q452" s="309"/>
      <c r="R452" s="309"/>
      <c r="S452" s="309"/>
      <c r="T452" s="309"/>
      <c r="U452" s="310"/>
      <c r="X452" s="27"/>
      <c r="Y452" s="19"/>
      <c r="Z452" s="19"/>
      <c r="AA452" s="19"/>
      <c r="AB452" s="19"/>
      <c r="AC452" s="19"/>
      <c r="AD452" s="19"/>
    </row>
    <row r="453" spans="1:30" ht="17.25" customHeight="1">
      <c r="A453" s="47"/>
      <c r="B453" s="6"/>
      <c r="C453" s="11" t="str">
        <f>нарххо!C463</f>
        <v>12.05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нарххо!D463</f>
        <v>7.12</v>
      </c>
      <c r="L453" s="11" t="e">
        <f>нарххо!#REF!</f>
        <v>#REF!</v>
      </c>
      <c r="M453" s="11" t="str">
        <f>нарххо!K463</f>
        <v>12.05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>
      <c r="A455" s="46">
        <v>2</v>
      </c>
      <c r="B455" s="15" t="s">
        <v>11</v>
      </c>
      <c r="C455" s="12">
        <f>нарххо!C466</f>
        <v>2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нарххо!D466</f>
        <v>2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>
      <c r="A457" s="46">
        <v>4</v>
      </c>
      <c r="B457" s="15" t="s">
        <v>35</v>
      </c>
      <c r="C457" s="12">
        <f>нарххо!C469</f>
        <v>1.6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нарххо!D469</f>
        <v>1.5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>
      <c r="A458" s="46">
        <v>5</v>
      </c>
      <c r="B458" s="15" t="s">
        <v>84</v>
      </c>
      <c r="C458" s="12">
        <f>нарххо!C470</f>
        <v>13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нарххо!D470</f>
        <v>10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>
      <c r="A459" s="46">
        <v>6</v>
      </c>
      <c r="B459" s="15" t="s">
        <v>83</v>
      </c>
      <c r="C459" s="12">
        <f>нарххо!C471</f>
        <v>5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нарххо!D471</f>
        <v>10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>
      <c r="A460" s="46">
        <v>7</v>
      </c>
      <c r="B460" s="15" t="s">
        <v>90</v>
      </c>
      <c r="C460" s="12">
        <f>нарххо!C472</f>
        <v>12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нарххо!D472</f>
        <v>8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>
      <c r="A461" s="46">
        <v>8</v>
      </c>
      <c r="B461" s="15" t="s">
        <v>42</v>
      </c>
      <c r="C461" s="12">
        <f>нарххо!C473</f>
        <v>10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нарххо!D473</f>
        <v>9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>
      <c r="A462" s="46">
        <v>9</v>
      </c>
      <c r="B462" s="15" t="s">
        <v>24</v>
      </c>
      <c r="C462" s="12">
        <f>нарххо!C474</f>
        <v>12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нарххо!D474</f>
        <v>16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>
      <c r="A463" s="46">
        <v>10</v>
      </c>
      <c r="B463" s="15" t="s">
        <v>25</v>
      </c>
      <c r="C463" s="12">
        <f>нарххо!C475</f>
        <v>50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нарххо!D475</f>
        <v>52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>
      <c r="A464" s="46">
        <v>11</v>
      </c>
      <c r="B464" s="15" t="s">
        <v>26</v>
      </c>
      <c r="C464" s="12">
        <f>нарххо!C476</f>
        <v>50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нарххо!D476</f>
        <v>52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>
      <c r="A465" s="46">
        <v>12</v>
      </c>
      <c r="B465" s="15" t="s">
        <v>1</v>
      </c>
      <c r="C465" s="12">
        <f>нарххо!C477</f>
        <v>3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нарххо!D477</f>
        <v>4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>
      <c r="A466" s="46">
        <v>13</v>
      </c>
      <c r="B466" s="15" t="s">
        <v>2</v>
      </c>
      <c r="C466" s="12">
        <f>нарххо!C478</f>
        <v>10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нарххо!D478</f>
        <v>11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>
      <c r="A467" s="46">
        <v>14</v>
      </c>
      <c r="B467" s="15" t="s">
        <v>3</v>
      </c>
      <c r="C467" s="12">
        <f>нарххо!C479</f>
        <v>6.5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нарххо!D479</f>
        <v>9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>
      <c r="A468" s="14">
        <v>15</v>
      </c>
      <c r="B468" s="15" t="s">
        <v>91</v>
      </c>
      <c r="C468" s="12">
        <f>нарххо!C480</f>
        <v>33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нарххо!D480</f>
        <v>36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>
      <c r="A469" s="14">
        <v>16</v>
      </c>
      <c r="B469" s="15" t="s">
        <v>52</v>
      </c>
      <c r="C469" s="12">
        <f>нарххо!C481</f>
        <v>35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нарххо!D481</f>
        <v>36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>
      <c r="A470" s="14">
        <v>17</v>
      </c>
      <c r="B470" s="15" t="s">
        <v>39</v>
      </c>
      <c r="C470" s="12">
        <f>нарххо!C482</f>
        <v>5.14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нарххо!D482</f>
        <v>5.0999999999999996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>
      <c r="A471" s="14">
        <v>18</v>
      </c>
      <c r="B471" s="15" t="s">
        <v>4</v>
      </c>
      <c r="C471" s="12">
        <f>нарххо!C483</f>
        <v>4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нарххо!D483</f>
        <v>3.7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>
      <c r="A472" s="14">
        <v>19</v>
      </c>
      <c r="B472" s="15" t="s">
        <v>21</v>
      </c>
      <c r="C472" s="12">
        <f>нарххо!C484</f>
        <v>10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нарххо!D484</f>
        <v>12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>
      <c r="A473" s="14">
        <v>20</v>
      </c>
      <c r="B473" s="15" t="s">
        <v>22</v>
      </c>
      <c r="C473" s="12">
        <f>нарххо!C485</f>
        <v>17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нарххо!D485</f>
        <v>16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>
      <c r="A474" s="14">
        <v>21</v>
      </c>
      <c r="B474" s="15" t="s">
        <v>23</v>
      </c>
      <c r="C474" s="12">
        <f>нарххо!C486</f>
        <v>17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нарххо!D486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>
      <c r="A475" s="14">
        <v>22</v>
      </c>
      <c r="B475" s="16" t="s">
        <v>34</v>
      </c>
      <c r="C475" s="12">
        <f>нарххо!C487</f>
        <v>3.5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нарххо!D487</f>
        <v>3.5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>
      <c r="A476" s="14">
        <v>23</v>
      </c>
      <c r="B476" s="15" t="s">
        <v>27</v>
      </c>
      <c r="C476" s="12">
        <f>нарххо!C488</f>
        <v>22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нарххо!D488</f>
        <v>38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>
      <c r="A478" s="51">
        <v>25</v>
      </c>
      <c r="B478" s="15" t="s">
        <v>10</v>
      </c>
      <c r="C478" s="12">
        <f>нарххо!C490</f>
        <v>5.5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нарххо!D490</f>
        <v>6.2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нарххо!D492</f>
        <v>11.31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нарххо!D493</f>
        <v>11.33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>
      <c r="A484" s="8"/>
      <c r="B484" s="18"/>
      <c r="C484" s="8" t="str">
        <f>нарххо!C495</f>
        <v xml:space="preserve">Средние цены продовольственной продукции, спиртных напитков и горючего на 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>
      <c r="B485" s="18"/>
      <c r="C485" s="8" t="str">
        <f>нарххо!C496</f>
        <v xml:space="preserve">базарах района Пяндж за май-декабрь  2020 года  и январь-май  2021 года 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>
      <c r="B486" s="2"/>
      <c r="Y486" s="19"/>
      <c r="Z486" s="19"/>
      <c r="AA486" s="19"/>
      <c r="AB486" s="19"/>
      <c r="AC486" s="19"/>
      <c r="AD486" s="19"/>
    </row>
    <row r="487" spans="1:31" ht="12" customHeight="1">
      <c r="A487" s="3"/>
      <c r="B487" s="5"/>
      <c r="L487" s="304" t="s">
        <v>78</v>
      </c>
      <c r="M487" s="304"/>
      <c r="N487" s="304"/>
      <c r="O487" s="304"/>
      <c r="P487" s="304"/>
      <c r="Q487" s="304"/>
      <c r="R487" s="304"/>
      <c r="S487" s="304"/>
      <c r="T487" s="304"/>
      <c r="U487" s="304"/>
      <c r="Y487" s="19"/>
      <c r="Z487" s="19"/>
      <c r="AA487" s="19"/>
      <c r="AB487" s="19"/>
      <c r="AC487" s="19"/>
      <c r="AD487" s="19"/>
    </row>
    <row r="488" spans="1:31" ht="16.5" customHeight="1">
      <c r="A488" s="4"/>
      <c r="B488" s="48"/>
      <c r="C488" s="305" t="s">
        <v>68</v>
      </c>
      <c r="D488" s="305"/>
      <c r="E488" s="305"/>
      <c r="F488" s="305"/>
      <c r="G488" s="305"/>
      <c r="H488" s="305"/>
      <c r="I488" s="305"/>
      <c r="J488" s="305"/>
      <c r="K488" s="305"/>
      <c r="L488" s="306"/>
      <c r="M488" s="307" t="str">
        <f>M6</f>
        <v>03.05.2021 в % к</v>
      </c>
      <c r="N488" s="307"/>
      <c r="O488" s="307"/>
      <c r="P488" s="307"/>
      <c r="Q488" s="307"/>
      <c r="R488" s="307"/>
      <c r="S488" s="307"/>
      <c r="T488" s="307"/>
      <c r="U488" s="307"/>
      <c r="X488" s="27"/>
      <c r="Y488" s="19"/>
      <c r="Z488" s="19"/>
      <c r="AA488" s="19"/>
      <c r="AB488" s="19"/>
      <c r="AC488" s="19"/>
      <c r="AD488" s="19"/>
    </row>
    <row r="489" spans="1:31" ht="14.25" customHeight="1">
      <c r="A489" s="7"/>
      <c r="B489" s="49"/>
      <c r="C489" s="308" t="str">
        <f>нарххо!C500</f>
        <v>2020</v>
      </c>
      <c r="D489" s="309"/>
      <c r="E489" s="309"/>
      <c r="F489" s="308" t="e">
        <f>нарххо!#REF!</f>
        <v>#REF!</v>
      </c>
      <c r="G489" s="309"/>
      <c r="H489" s="309"/>
      <c r="I489" s="309"/>
      <c r="J489" s="309"/>
      <c r="K489" s="309"/>
      <c r="L489" s="310"/>
      <c r="M489" s="308" t="str">
        <f>нарххо!K500</f>
        <v>2020</v>
      </c>
      <c r="N489" s="309"/>
      <c r="O489" s="309"/>
      <c r="P489" s="308" t="e">
        <f>нарххо!#REF!</f>
        <v>#REF!</v>
      </c>
      <c r="Q489" s="309"/>
      <c r="R489" s="309"/>
      <c r="S489" s="309"/>
      <c r="T489" s="309"/>
      <c r="U489" s="310"/>
      <c r="X489" s="27"/>
      <c r="Y489" s="19"/>
      <c r="Z489" s="19"/>
      <c r="AA489" s="19"/>
      <c r="AB489" s="19"/>
      <c r="AC489" s="19"/>
      <c r="AD489" s="19"/>
    </row>
    <row r="490" spans="1:31" ht="17.25" customHeight="1">
      <c r="A490" s="47"/>
      <c r="B490" s="6"/>
      <c r="C490" s="11" t="str">
        <f>нарххо!C501</f>
        <v>12.05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нарххо!D501</f>
        <v>7.12</v>
      </c>
      <c r="L490" s="11" t="e">
        <f>нарххо!#REF!</f>
        <v>#REF!</v>
      </c>
      <c r="M490" s="11" t="str">
        <f>нарххо!K501</f>
        <v>12.05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>
      <c r="A492" s="46">
        <v>2</v>
      </c>
      <c r="B492" s="15" t="s">
        <v>11</v>
      </c>
      <c r="C492" s="12">
        <f>нарххо!C504</f>
        <v>1.5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нарххо!D504</f>
        <v>2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>
      <c r="A494" s="46">
        <v>4</v>
      </c>
      <c r="B494" s="15" t="s">
        <v>35</v>
      </c>
      <c r="C494" s="12">
        <f>нарххо!C507</f>
        <v>1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нарххо!D507</f>
        <v>1.5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>
      <c r="A495" s="46">
        <v>5</v>
      </c>
      <c r="B495" s="15" t="s">
        <v>82</v>
      </c>
      <c r="C495" s="12">
        <f>нарххо!C508</f>
        <v>12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нарххо!D508</f>
        <v>9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>
      <c r="A496" s="46">
        <v>6</v>
      </c>
      <c r="B496" s="15" t="s">
        <v>83</v>
      </c>
      <c r="C496" s="12">
        <f>нарххо!C509</f>
        <v>5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нарххо!D509</f>
        <v>9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>
      <c r="A497" s="46">
        <v>7</v>
      </c>
      <c r="B497" s="15" t="s">
        <v>90</v>
      </c>
      <c r="C497" s="12">
        <f>нарххо!C510</f>
        <v>15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нарххо!D510</f>
        <v>8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>
      <c r="A498" s="46">
        <v>8</v>
      </c>
      <c r="B498" s="15" t="s">
        <v>44</v>
      </c>
      <c r="C498" s="12">
        <f>нарххо!C511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нарххо!D511</f>
        <v>10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>
      <c r="A499" s="46">
        <v>9</v>
      </c>
      <c r="B499" s="15" t="s">
        <v>24</v>
      </c>
      <c r="C499" s="12">
        <f>нарххо!C512</f>
        <v>12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нарххо!D512</f>
        <v>16.600000000000001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>
      <c r="A500" s="46">
        <v>10</v>
      </c>
      <c r="B500" s="15" t="s">
        <v>25</v>
      </c>
      <c r="C500" s="12">
        <f>нарххо!C513</f>
        <v>50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нарххо!D513</f>
        <v>50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>
      <c r="A501" s="46">
        <v>11</v>
      </c>
      <c r="B501" s="15" t="s">
        <v>26</v>
      </c>
      <c r="C501" s="12">
        <f>нарххо!C514</f>
        <v>50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нарххо!D514</f>
        <v>52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>
      <c r="A502" s="46">
        <v>12</v>
      </c>
      <c r="B502" s="15" t="s">
        <v>1</v>
      </c>
      <c r="C502" s="12">
        <f>нарххо!C515</f>
        <v>3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нарххо!D515</f>
        <v>3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>
      <c r="A503" s="46">
        <v>13</v>
      </c>
      <c r="B503" s="15" t="s">
        <v>2</v>
      </c>
      <c r="C503" s="12">
        <f>нарххо!C516</f>
        <v>10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нарххо!D516</f>
        <v>11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>
      <c r="A504" s="46">
        <v>14</v>
      </c>
      <c r="B504" s="15" t="s">
        <v>3</v>
      </c>
      <c r="C504" s="12">
        <f>нарххо!C517</f>
        <v>7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нарххо!D517</f>
        <v>9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>
      <c r="A505" s="14">
        <v>15</v>
      </c>
      <c r="B505" s="15" t="s">
        <v>91</v>
      </c>
      <c r="C505" s="12">
        <f>нарххо!C518</f>
        <v>33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нарххо!D518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>
      <c r="A506" s="14">
        <v>16</v>
      </c>
      <c r="B506" s="15" t="s">
        <v>52</v>
      </c>
      <c r="C506" s="12">
        <f>нарххо!C519</f>
        <v>32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нарххо!D519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>
      <c r="A507" s="14">
        <v>17</v>
      </c>
      <c r="B507" s="15" t="s">
        <v>39</v>
      </c>
      <c r="C507" s="12">
        <f>нарххо!C520</f>
        <v>5.3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нарххо!D520</f>
        <v>5.0999999999999996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>
      <c r="A508" s="14">
        <v>18</v>
      </c>
      <c r="B508" s="15" t="s">
        <v>4</v>
      </c>
      <c r="C508" s="12">
        <f>нарххо!C521</f>
        <v>3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нарххо!D521</f>
        <v>3.6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>
      <c r="A509" s="14">
        <v>19</v>
      </c>
      <c r="B509" s="15" t="s">
        <v>21</v>
      </c>
      <c r="C509" s="12">
        <f>нарххо!C522</f>
        <v>10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нарххо!D522</f>
        <v>10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>
      <c r="A510" s="14">
        <v>20</v>
      </c>
      <c r="B510" s="15" t="s">
        <v>22</v>
      </c>
      <c r="C510" s="12">
        <f>нарххо!C523</f>
        <v>12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нарххо!D523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>
      <c r="A511" s="14">
        <v>21</v>
      </c>
      <c r="B511" s="15" t="s">
        <v>23</v>
      </c>
      <c r="C511" s="12">
        <f>нарххо!C524</f>
        <v>12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нарххо!D524</f>
        <v>15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>
      <c r="A512" s="14">
        <v>22</v>
      </c>
      <c r="B512" s="16" t="s">
        <v>33</v>
      </c>
      <c r="C512" s="12">
        <f>нарххо!C525</f>
        <v>3.5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нарххо!D525</f>
        <v>3.5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>
      <c r="A513" s="14">
        <v>23</v>
      </c>
      <c r="B513" s="15" t="s">
        <v>27</v>
      </c>
      <c r="C513" s="12">
        <f>нарххо!C526</f>
        <v>20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нарххо!D526</f>
        <v>25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>
      <c r="A515" s="51">
        <v>25</v>
      </c>
      <c r="B515" s="15" t="s">
        <v>10</v>
      </c>
      <c r="C515" s="12">
        <f>нарххо!C528</f>
        <v>5.5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нарххо!D528</f>
        <v>6.2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нарххо!D530</f>
        <v>11.31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нарххо!D531</f>
        <v>11.33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>
      <c r="A521" s="8"/>
      <c r="B521" s="18"/>
      <c r="C521" s="8" t="str">
        <f>нарххо!C533</f>
        <v xml:space="preserve">Средние цены продовольственной продукции, спиртных напитков и горючего на 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>
      <c r="B522" s="18"/>
      <c r="C522" s="8" t="str">
        <f>нарххо!C534</f>
        <v xml:space="preserve">базарах  района Шахритус за  май-декабрь  2020 года  и январь-май  2021 года 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>
      <c r="B523" s="2"/>
      <c r="Y523" s="19"/>
      <c r="Z523" s="19"/>
      <c r="AA523" s="19"/>
      <c r="AB523" s="19"/>
      <c r="AC523" s="19"/>
      <c r="AD523" s="19"/>
    </row>
    <row r="524" spans="1:31" ht="12" customHeight="1">
      <c r="A524" s="3"/>
      <c r="B524" s="5"/>
      <c r="L524" s="304" t="s">
        <v>78</v>
      </c>
      <c r="M524" s="304"/>
      <c r="N524" s="304"/>
      <c r="O524" s="304"/>
      <c r="P524" s="304"/>
      <c r="Q524" s="304"/>
      <c r="R524" s="304"/>
      <c r="S524" s="304"/>
      <c r="T524" s="304"/>
      <c r="U524" s="304"/>
      <c r="Y524" s="19"/>
      <c r="Z524" s="19"/>
      <c r="AA524" s="19"/>
      <c r="AB524" s="19"/>
      <c r="AC524" s="19"/>
      <c r="AD524" s="19"/>
    </row>
    <row r="525" spans="1:31" ht="16.5" customHeight="1">
      <c r="A525" s="4"/>
      <c r="B525" s="48"/>
      <c r="C525" s="305" t="s">
        <v>69</v>
      </c>
      <c r="D525" s="305"/>
      <c r="E525" s="305"/>
      <c r="F525" s="305"/>
      <c r="G525" s="305"/>
      <c r="H525" s="305"/>
      <c r="I525" s="305"/>
      <c r="J525" s="305"/>
      <c r="K525" s="305"/>
      <c r="L525" s="306"/>
      <c r="M525" s="307" t="str">
        <f>M6</f>
        <v>03.05.2021 в % к</v>
      </c>
      <c r="N525" s="307"/>
      <c r="O525" s="307"/>
      <c r="P525" s="307"/>
      <c r="Q525" s="307"/>
      <c r="R525" s="307"/>
      <c r="S525" s="307"/>
      <c r="T525" s="307"/>
      <c r="U525" s="307"/>
      <c r="X525" s="27"/>
      <c r="Y525" s="19"/>
      <c r="Z525" s="19"/>
      <c r="AA525" s="19"/>
      <c r="AB525" s="19"/>
      <c r="AC525" s="19"/>
      <c r="AD525" s="19"/>
    </row>
    <row r="526" spans="1:31" ht="14.25" customHeight="1">
      <c r="A526" s="7"/>
      <c r="B526" s="49"/>
      <c r="C526" s="308" t="str">
        <f>нарххо!C538</f>
        <v>2020</v>
      </c>
      <c r="D526" s="309"/>
      <c r="E526" s="309"/>
      <c r="F526" s="308" t="e">
        <f>нарххо!#REF!</f>
        <v>#REF!</v>
      </c>
      <c r="G526" s="309"/>
      <c r="H526" s="309"/>
      <c r="I526" s="309"/>
      <c r="J526" s="309"/>
      <c r="K526" s="309"/>
      <c r="L526" s="310"/>
      <c r="M526" s="308" t="str">
        <f>нарххо!K538</f>
        <v>2020</v>
      </c>
      <c r="N526" s="309"/>
      <c r="O526" s="309"/>
      <c r="P526" s="308" t="e">
        <f>нарххо!#REF!</f>
        <v>#REF!</v>
      </c>
      <c r="Q526" s="309"/>
      <c r="R526" s="309"/>
      <c r="S526" s="309"/>
      <c r="T526" s="309"/>
      <c r="U526" s="310"/>
      <c r="X526" s="27"/>
      <c r="Y526" s="19"/>
      <c r="Z526" s="19"/>
      <c r="AA526" s="19"/>
      <c r="AB526" s="19"/>
      <c r="AC526" s="19"/>
      <c r="AD526" s="19"/>
    </row>
    <row r="527" spans="1:31" ht="17.25" customHeight="1">
      <c r="A527" s="47"/>
      <c r="B527" s="6"/>
      <c r="C527" s="11" t="str">
        <f>нарххо!C539</f>
        <v>12.05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нарххо!D539</f>
        <v>7.12</v>
      </c>
      <c r="L527" s="11" t="e">
        <f>нарххо!#REF!</f>
        <v>#REF!</v>
      </c>
      <c r="M527" s="11" t="str">
        <f>нарххо!K539</f>
        <v>12.05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>
      <c r="A529" s="46">
        <v>2</v>
      </c>
      <c r="B529" s="15" t="s">
        <v>11</v>
      </c>
      <c r="C529" s="12">
        <f>нарххо!C542</f>
        <v>2.5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нарххо!D542</f>
        <v>2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>
      <c r="A531" s="46">
        <v>4</v>
      </c>
      <c r="B531" s="15" t="s">
        <v>35</v>
      </c>
      <c r="C531" s="12">
        <f>нарххо!C545</f>
        <v>2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нарххо!D545</f>
        <v>1.4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>
      <c r="A532" s="46">
        <v>5</v>
      </c>
      <c r="B532" s="15" t="s">
        <v>82</v>
      </c>
      <c r="C532" s="12">
        <f>нарххо!C546</f>
        <v>14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нарххо!D546</f>
        <v>9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>
      <c r="A533" s="46">
        <v>6</v>
      </c>
      <c r="B533" s="15" t="s">
        <v>83</v>
      </c>
      <c r="C533" s="12">
        <f>нарххо!C547</f>
        <v>4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нарххо!D547</f>
        <v>9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>
      <c r="A534" s="46">
        <v>7</v>
      </c>
      <c r="B534" s="15" t="s">
        <v>90</v>
      </c>
      <c r="C534" s="12">
        <f>нарххо!C548</f>
        <v>12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нарххо!D548</f>
        <v>8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>
      <c r="A535" s="46">
        <v>8</v>
      </c>
      <c r="B535" s="15" t="s">
        <v>42</v>
      </c>
      <c r="C535" s="12">
        <f>нарххо!C549</f>
        <v>9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нарххо!D549</f>
        <v>7.5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>
      <c r="A536" s="46">
        <v>9</v>
      </c>
      <c r="B536" s="15" t="s">
        <v>24</v>
      </c>
      <c r="C536" s="12">
        <f>нарххо!C550</f>
        <v>12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нарххо!D550</f>
        <v>17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>
      <c r="A537" s="46">
        <v>10</v>
      </c>
      <c r="B537" s="15" t="s">
        <v>25</v>
      </c>
      <c r="C537" s="12">
        <f>нарххо!C551</f>
        <v>50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нарххо!D551</f>
        <v>50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>
      <c r="A538" s="46">
        <v>11</v>
      </c>
      <c r="B538" s="15" t="s">
        <v>26</v>
      </c>
      <c r="C538" s="12">
        <f>нарххо!C552</f>
        <v>52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нарххо!D552</f>
        <v>52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>
      <c r="A539" s="46">
        <v>12</v>
      </c>
      <c r="B539" s="15" t="s">
        <v>1</v>
      </c>
      <c r="C539" s="12">
        <f>нарххо!C553</f>
        <v>4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нарххо!D553</f>
        <v>4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>
      <c r="A540" s="46">
        <v>13</v>
      </c>
      <c r="B540" s="15" t="s">
        <v>2</v>
      </c>
      <c r="C540" s="12">
        <f>нарххо!C554</f>
        <v>10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нарххо!D554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>
      <c r="A541" s="46">
        <v>14</v>
      </c>
      <c r="B541" s="15" t="s">
        <v>3</v>
      </c>
      <c r="C541" s="12">
        <f>нарххо!C555</f>
        <v>7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нарххо!D555</f>
        <v>9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>
      <c r="A542" s="14">
        <v>15</v>
      </c>
      <c r="B542" s="15" t="s">
        <v>91</v>
      </c>
      <c r="C542" s="12">
        <f>нарххо!C556</f>
        <v>28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нарххо!D556</f>
        <v>28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>
      <c r="A543" s="14">
        <v>16</v>
      </c>
      <c r="B543" s="15" t="s">
        <v>52</v>
      </c>
      <c r="C543" s="12">
        <f>нарххо!C557</f>
        <v>30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нарххо!D557</f>
        <v>30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>
      <c r="A544" s="14">
        <v>17</v>
      </c>
      <c r="B544" s="15" t="s">
        <v>39</v>
      </c>
      <c r="C544" s="12">
        <f>нарххо!C558</f>
        <v>5.4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нарххо!D558</f>
        <v>5.0999999999999996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>
      <c r="A545" s="14">
        <v>18</v>
      </c>
      <c r="B545" s="15" t="s">
        <v>4</v>
      </c>
      <c r="C545" s="12">
        <f>нарххо!C559</f>
        <v>3.2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нарххо!D559</f>
        <v>3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>
      <c r="A546" s="14">
        <v>19</v>
      </c>
      <c r="B546" s="15" t="s">
        <v>21</v>
      </c>
      <c r="C546" s="12">
        <f>нарххо!C560</f>
        <v>14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нарххо!D560</f>
        <v>15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>
      <c r="A547" s="14">
        <v>20</v>
      </c>
      <c r="B547" s="15" t="s">
        <v>22</v>
      </c>
      <c r="C547" s="12">
        <f>нарххо!C561</f>
        <v>28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нарххо!D561</f>
        <v>18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>
      <c r="A548" s="14">
        <v>21</v>
      </c>
      <c r="B548" s="15" t="s">
        <v>23</v>
      </c>
      <c r="C548" s="12">
        <f>нарххо!C562</f>
        <v>25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нарххо!D562</f>
        <v>16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>
      <c r="A549" s="14">
        <v>22</v>
      </c>
      <c r="B549" s="16" t="s">
        <v>33</v>
      </c>
      <c r="C549" s="12">
        <f>нарххо!C563</f>
        <v>2.5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нарххо!D563</f>
        <v>2.5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>
      <c r="A550" s="14">
        <v>23</v>
      </c>
      <c r="B550" s="15" t="s">
        <v>27</v>
      </c>
      <c r="C550" s="12">
        <f>нарххо!C564</f>
        <v>20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нарххо!D564</f>
        <v>32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>
      <c r="A551" s="14">
        <v>24</v>
      </c>
      <c r="B551" s="15" t="s">
        <v>9</v>
      </c>
      <c r="C551" s="12">
        <f>нарххо!C565</f>
        <v>0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нарххо!D565</f>
        <v>4.2</v>
      </c>
      <c r="L551" s="12" t="e">
        <f>нарххо!#REF!</f>
        <v>#REF!</v>
      </c>
      <c r="M551" s="138" t="e">
        <f t="shared" si="128"/>
        <v>#DIV/0!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>
      <c r="A552" s="51">
        <v>25</v>
      </c>
      <c r="B552" s="15" t="s">
        <v>10</v>
      </c>
      <c r="C552" s="12">
        <f>нарххо!C566</f>
        <v>5.8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нарххо!D566</f>
        <v>6.3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>
      <c r="A554" s="17"/>
      <c r="B554" s="24" t="s">
        <v>47</v>
      </c>
      <c r="C554" s="12">
        <f>нарххо!C568</f>
        <v>10.23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нарххо!D568</f>
        <v>11.31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>
      <c r="A555" s="34"/>
      <c r="B555" s="17" t="s">
        <v>48</v>
      </c>
      <c r="C555" s="12">
        <f>нарххо!C569</f>
        <v>10.26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нарххо!D569</f>
        <v>11.33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>
      <c r="A558" s="8"/>
      <c r="B558" s="18"/>
      <c r="C558" s="8" t="str">
        <f>нарххо!C571</f>
        <v xml:space="preserve">Средние цены продовольственной продукции, спиртных напитков и горючего на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>
      <c r="B559" s="18"/>
      <c r="C559" s="8" t="str">
        <f>нарххо!C572</f>
        <v xml:space="preserve">базарах  района Мир Саид Али Хамадони за  май-декабрь  2020 года  и январь-май  2021 года 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>
      <c r="B560" s="2"/>
      <c r="Y560" s="19"/>
      <c r="Z560" s="19"/>
      <c r="AA560" s="19"/>
      <c r="AB560" s="19"/>
      <c r="AC560" s="19"/>
      <c r="AD560" s="19"/>
    </row>
    <row r="561" spans="1:30" ht="12" customHeight="1">
      <c r="A561" s="3"/>
      <c r="B561" s="5"/>
      <c r="L561" s="304" t="s">
        <v>78</v>
      </c>
      <c r="M561" s="304"/>
      <c r="N561" s="304"/>
      <c r="O561" s="304"/>
      <c r="P561" s="304"/>
      <c r="Q561" s="304"/>
      <c r="R561" s="304"/>
      <c r="S561" s="304"/>
      <c r="T561" s="304"/>
      <c r="U561" s="304"/>
      <c r="Y561" s="19"/>
      <c r="Z561" s="19"/>
      <c r="AA561" s="19"/>
      <c r="AB561" s="19"/>
      <c r="AC561" s="19"/>
      <c r="AD561" s="19"/>
    </row>
    <row r="562" spans="1:30" ht="16.5" customHeight="1">
      <c r="A562" s="4"/>
      <c r="B562" s="48"/>
      <c r="C562" s="305" t="s">
        <v>70</v>
      </c>
      <c r="D562" s="305"/>
      <c r="E562" s="305"/>
      <c r="F562" s="305"/>
      <c r="G562" s="305"/>
      <c r="H562" s="305"/>
      <c r="I562" s="305"/>
      <c r="J562" s="305"/>
      <c r="K562" s="305"/>
      <c r="L562" s="306"/>
      <c r="M562" s="307" t="str">
        <f>M6</f>
        <v>03.05.2021 в % к</v>
      </c>
      <c r="N562" s="307"/>
      <c r="O562" s="307"/>
      <c r="P562" s="307"/>
      <c r="Q562" s="307"/>
      <c r="R562" s="307"/>
      <c r="S562" s="307"/>
      <c r="T562" s="307"/>
      <c r="U562" s="307"/>
      <c r="X562" s="27"/>
      <c r="Y562" s="19"/>
      <c r="Z562" s="19"/>
      <c r="AA562" s="19"/>
      <c r="AB562" s="19"/>
      <c r="AC562" s="19"/>
      <c r="AD562" s="19"/>
    </row>
    <row r="563" spans="1:30" ht="14.25" customHeight="1">
      <c r="A563" s="7"/>
      <c r="B563" s="49"/>
      <c r="C563" s="308" t="str">
        <f>нарххо!C576</f>
        <v>2020</v>
      </c>
      <c r="D563" s="309"/>
      <c r="E563" s="309"/>
      <c r="F563" s="308" t="e">
        <f>нарххо!#REF!</f>
        <v>#REF!</v>
      </c>
      <c r="G563" s="309"/>
      <c r="H563" s="309"/>
      <c r="I563" s="309"/>
      <c r="J563" s="309"/>
      <c r="K563" s="309"/>
      <c r="L563" s="310"/>
      <c r="M563" s="308" t="str">
        <f>нарххо!K576</f>
        <v>2020</v>
      </c>
      <c r="N563" s="309"/>
      <c r="O563" s="309"/>
      <c r="P563" s="308" t="e">
        <f>нарххо!#REF!</f>
        <v>#REF!</v>
      </c>
      <c r="Q563" s="309"/>
      <c r="R563" s="309"/>
      <c r="S563" s="309"/>
      <c r="T563" s="309"/>
      <c r="U563" s="310"/>
      <c r="X563" s="27"/>
      <c r="Y563" s="19"/>
      <c r="Z563" s="19"/>
      <c r="AA563" s="19"/>
      <c r="AB563" s="19"/>
      <c r="AC563" s="19"/>
      <c r="AD563" s="19"/>
    </row>
    <row r="564" spans="1:30" ht="17.25" customHeight="1">
      <c r="A564" s="47"/>
      <c r="B564" s="6"/>
      <c r="C564" s="11" t="str">
        <f>нарххо!C577</f>
        <v>12.05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нарххо!D577</f>
        <v>7.12</v>
      </c>
      <c r="L564" s="11" t="e">
        <f>нарххо!#REF!</f>
        <v>#REF!</v>
      </c>
      <c r="M564" s="11" t="str">
        <f>нарххо!K577</f>
        <v>12.05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>
      <c r="A566" s="46">
        <v>2</v>
      </c>
      <c r="B566" s="15" t="s">
        <v>11</v>
      </c>
      <c r="C566" s="12">
        <f>нарххо!C580</f>
        <v>2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нарххо!D580</f>
        <v>2.2999999999999998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>
      <c r="A567" s="43">
        <v>3</v>
      </c>
      <c r="B567" s="15" t="s">
        <v>38</v>
      </c>
      <c r="C567" s="12">
        <f>нарххо!C582</f>
        <v>0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>
        <f>нарххо!D582</f>
        <v>0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>
      <c r="A568" s="46">
        <v>4</v>
      </c>
      <c r="B568" s="15" t="s">
        <v>35</v>
      </c>
      <c r="C568" s="12">
        <f>нарххо!C583</f>
        <v>2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нарххо!D583</f>
        <v>1.5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>
      <c r="A569" s="46">
        <v>5</v>
      </c>
      <c r="B569" s="15" t="s">
        <v>84</v>
      </c>
      <c r="C569" s="12">
        <f>нарххо!C584</f>
        <v>13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нарххо!D584</f>
        <v>10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>
      <c r="A570" s="46">
        <v>6</v>
      </c>
      <c r="B570" s="15" t="s">
        <v>83</v>
      </c>
      <c r="C570" s="12">
        <f>нарххо!C585</f>
        <v>5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нарххо!D585</f>
        <v>10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>
      <c r="A571" s="46">
        <v>7</v>
      </c>
      <c r="B571" s="15" t="s">
        <v>90</v>
      </c>
      <c r="C571" s="12">
        <f>нарххо!C586</f>
        <v>13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нарххо!D586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>
      <c r="A572" s="46">
        <v>8</v>
      </c>
      <c r="B572" s="15" t="s">
        <v>42</v>
      </c>
      <c r="C572" s="12">
        <f>нарххо!C587</f>
        <v>9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нарххо!D587</f>
        <v>7.5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>
      <c r="A573" s="46">
        <v>9</v>
      </c>
      <c r="B573" s="15" t="s">
        <v>24</v>
      </c>
      <c r="C573" s="12">
        <f>нарххо!C588</f>
        <v>11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нарххо!D588</f>
        <v>17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>
      <c r="A574" s="46">
        <v>10</v>
      </c>
      <c r="B574" s="15" t="s">
        <v>25</v>
      </c>
      <c r="C574" s="12">
        <f>нарххо!C589</f>
        <v>50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нарххо!D589</f>
        <v>51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>
      <c r="A575" s="46">
        <v>11</v>
      </c>
      <c r="B575" s="15" t="s">
        <v>26</v>
      </c>
      <c r="C575" s="12">
        <f>нарххо!C590</f>
        <v>50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нарххо!D590</f>
        <v>52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>
      <c r="A576" s="46">
        <v>12</v>
      </c>
      <c r="B576" s="15" t="s">
        <v>1</v>
      </c>
      <c r="C576" s="12">
        <f>нарххо!C591</f>
        <v>3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нарххо!D591</f>
        <v>3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>
      <c r="A577" s="46">
        <v>13</v>
      </c>
      <c r="B577" s="15" t="s">
        <v>2</v>
      </c>
      <c r="C577" s="12">
        <f>нарххо!C592</f>
        <v>10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нарххо!D592</f>
        <v>11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>
      <c r="A578" s="46">
        <v>14</v>
      </c>
      <c r="B578" s="15" t="s">
        <v>3</v>
      </c>
      <c r="C578" s="12">
        <f>нарххо!C593</f>
        <v>7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нарххо!D593</f>
        <v>9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>
      <c r="A579" s="14">
        <v>15</v>
      </c>
      <c r="B579" s="15" t="s">
        <v>91</v>
      </c>
      <c r="C579" s="12">
        <f>нарххо!C594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нарххо!D594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>
      <c r="A580" s="14">
        <v>16</v>
      </c>
      <c r="B580" s="15" t="s">
        <v>52</v>
      </c>
      <c r="C580" s="12">
        <f>нарххо!C595</f>
        <v>30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нарххо!D595</f>
        <v>30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>
      <c r="A581" s="14">
        <v>17</v>
      </c>
      <c r="B581" s="15" t="s">
        <v>39</v>
      </c>
      <c r="C581" s="12">
        <f>нарххо!C596</f>
        <v>5.0999999999999996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нарххо!D596</f>
        <v>5.0999999999999996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>
      <c r="A582" s="14">
        <v>18</v>
      </c>
      <c r="B582" s="15" t="s">
        <v>4</v>
      </c>
      <c r="C582" s="12">
        <f>нарххо!C597</f>
        <v>3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нарххо!D597</f>
        <v>3.5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>
      <c r="A583" s="14">
        <v>19</v>
      </c>
      <c r="B583" s="15" t="s">
        <v>21</v>
      </c>
      <c r="C583" s="12">
        <f>нарххо!C598</f>
        <v>10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нарххо!D598</f>
        <v>10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>
      <c r="A584" s="14">
        <v>20</v>
      </c>
      <c r="B584" s="15" t="s">
        <v>22</v>
      </c>
      <c r="C584" s="12">
        <f>нарххо!C599</f>
        <v>14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нарххо!D599</f>
        <v>15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>
      <c r="A585" s="14">
        <v>21</v>
      </c>
      <c r="B585" s="15" t="s">
        <v>23</v>
      </c>
      <c r="C585" s="12">
        <f>нарххо!C600</f>
        <v>14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нарххо!D600</f>
        <v>16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>
      <c r="A586" s="14">
        <v>22</v>
      </c>
      <c r="B586" s="16" t="s">
        <v>33</v>
      </c>
      <c r="C586" s="12">
        <f>нарххо!C601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нарххо!D601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>
      <c r="A587" s="14">
        <v>23</v>
      </c>
      <c r="B587" s="15" t="s">
        <v>27</v>
      </c>
      <c r="C587" s="12">
        <f>нарххо!C602</f>
        <v>18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нарххо!D602</f>
        <v>32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>
      <c r="A589" s="51">
        <v>25</v>
      </c>
      <c r="B589" s="15" t="s">
        <v>10</v>
      </c>
      <c r="C589" s="12">
        <f>нарххо!C604</f>
        <v>5.2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нарххо!D604</f>
        <v>6.2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>
      <c r="A591" s="17"/>
      <c r="B591" s="24" t="s">
        <v>47</v>
      </c>
      <c r="C591" s="12">
        <f>нарххо!C606</f>
        <v>10.23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нарххо!D606</f>
        <v>11.31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>
      <c r="A592" s="34"/>
      <c r="B592" s="17" t="s">
        <v>48</v>
      </c>
      <c r="C592" s="12">
        <f>нарххо!C607</f>
        <v>10.26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нарххо!D607</f>
        <v>11.33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>
      <c r="A595" s="8"/>
      <c r="B595" s="18"/>
      <c r="C595" s="8" t="str">
        <f>нарххо!C609</f>
        <v xml:space="preserve">Средние цены продовольственной продукции, спиртных напитков и горючего на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>
      <c r="B596" s="18"/>
      <c r="C596" s="8" t="str">
        <f>нарххо!C610</f>
        <v xml:space="preserve">базарах  района Дангара  за  май-декабрь  2020 года  и январь-май  2021 года 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>
      <c r="B597" s="2"/>
      <c r="Y597" s="19"/>
      <c r="Z597" s="19"/>
      <c r="AA597" s="19"/>
      <c r="AB597" s="19"/>
      <c r="AC597" s="19"/>
      <c r="AD597" s="19"/>
    </row>
    <row r="598" spans="1:31" ht="12" customHeight="1">
      <c r="A598" s="3"/>
      <c r="B598" s="5" t="s">
        <v>8</v>
      </c>
      <c r="L598" s="304"/>
      <c r="M598" s="304" t="s">
        <v>78</v>
      </c>
      <c r="N598" s="304"/>
      <c r="O598" s="304"/>
      <c r="P598" s="304"/>
      <c r="Q598" s="304"/>
      <c r="R598" s="304"/>
      <c r="S598" s="304"/>
      <c r="T598" s="304"/>
      <c r="U598" s="304"/>
      <c r="Y598" s="19"/>
      <c r="Z598" s="19"/>
      <c r="AA598" s="19"/>
      <c r="AB598" s="19"/>
      <c r="AC598" s="19"/>
      <c r="AD598" s="19"/>
    </row>
    <row r="599" spans="1:31" ht="16.5" customHeight="1">
      <c r="A599" s="4"/>
      <c r="B599" s="48"/>
      <c r="C599" s="305" t="s">
        <v>74</v>
      </c>
      <c r="D599" s="305"/>
      <c r="E599" s="305"/>
      <c r="F599" s="305"/>
      <c r="G599" s="305"/>
      <c r="H599" s="305"/>
      <c r="I599" s="305"/>
      <c r="J599" s="305"/>
      <c r="K599" s="305"/>
      <c r="L599" s="306"/>
      <c r="M599" s="307" t="str">
        <f>M6</f>
        <v>03.05.2021 в % к</v>
      </c>
      <c r="N599" s="307"/>
      <c r="O599" s="307"/>
      <c r="P599" s="307"/>
      <c r="Q599" s="307"/>
      <c r="R599" s="307"/>
      <c r="S599" s="307"/>
      <c r="T599" s="307"/>
      <c r="U599" s="307"/>
      <c r="X599" s="27"/>
      <c r="Y599" s="19"/>
      <c r="Z599" s="19"/>
      <c r="AA599" s="19"/>
      <c r="AB599" s="19"/>
      <c r="AC599" s="19"/>
      <c r="AD599" s="19"/>
    </row>
    <row r="600" spans="1:31" ht="14.25" customHeight="1">
      <c r="A600" s="7"/>
      <c r="B600" s="49"/>
      <c r="C600" s="308" t="str">
        <f>нарххо!C614</f>
        <v>2020</v>
      </c>
      <c r="D600" s="309"/>
      <c r="E600" s="309"/>
      <c r="F600" s="308" t="e">
        <f>нарххо!#REF!</f>
        <v>#REF!</v>
      </c>
      <c r="G600" s="309"/>
      <c r="H600" s="309"/>
      <c r="I600" s="309"/>
      <c r="J600" s="309"/>
      <c r="K600" s="309"/>
      <c r="L600" s="310"/>
      <c r="M600" s="308" t="str">
        <f>нарххо!K614</f>
        <v>2020</v>
      </c>
      <c r="N600" s="309"/>
      <c r="O600" s="309"/>
      <c r="P600" s="308" t="e">
        <f>нарххо!#REF!</f>
        <v>#REF!</v>
      </c>
      <c r="Q600" s="309"/>
      <c r="R600" s="309"/>
      <c r="S600" s="309"/>
      <c r="T600" s="309"/>
      <c r="U600" s="310"/>
      <c r="X600" s="27"/>
      <c r="Y600" s="19"/>
      <c r="Z600" s="19"/>
      <c r="AA600" s="19"/>
      <c r="AB600" s="19"/>
      <c r="AC600" s="19"/>
      <c r="AD600" s="19"/>
    </row>
    <row r="601" spans="1:31" ht="17.25" customHeight="1">
      <c r="A601" s="47"/>
      <c r="B601" s="6"/>
      <c r="C601" s="11" t="str">
        <f>нарххо!C615</f>
        <v>12.05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нарххо!D615</f>
        <v>7.12</v>
      </c>
      <c r="L601" s="11" t="e">
        <f>нарххо!#REF!</f>
        <v>#REF!</v>
      </c>
      <c r="M601" s="11" t="str">
        <f>нарххо!K615</f>
        <v>12.05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>
      <c r="A603" s="46">
        <v>2</v>
      </c>
      <c r="B603" s="15" t="s">
        <v>11</v>
      </c>
      <c r="C603" s="12">
        <f>нарххо!C618</f>
        <v>2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нарххо!D618</f>
        <v>2.2999999999999998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>
      <c r="A605" s="46">
        <v>4</v>
      </c>
      <c r="B605" s="15" t="s">
        <v>35</v>
      </c>
      <c r="C605" s="12">
        <f>нарххо!C621</f>
        <v>2.1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нарххо!D621</f>
        <v>1.8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>
      <c r="A606" s="46">
        <v>5</v>
      </c>
      <c r="B606" s="15" t="s">
        <v>109</v>
      </c>
      <c r="C606" s="12">
        <f>нарххо!C622</f>
        <v>15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нарххо!D622</f>
        <v>8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>
      <c r="A607" s="46">
        <v>6</v>
      </c>
      <c r="B607" s="15" t="s">
        <v>108</v>
      </c>
      <c r="C607" s="12">
        <f>нарххо!C623</f>
        <v>5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нарххо!D623</f>
        <v>8.5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>
      <c r="A608" s="46">
        <v>7</v>
      </c>
      <c r="B608" s="15" t="s">
        <v>90</v>
      </c>
      <c r="C608" s="12">
        <f>нарххо!C624</f>
        <v>13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нарххо!D624</f>
        <v>8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>
      <c r="A609" s="46">
        <v>8</v>
      </c>
      <c r="B609" s="15" t="s">
        <v>42</v>
      </c>
      <c r="C609" s="12">
        <f>нарххо!C625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нарххо!D625</f>
        <v>10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>
      <c r="A610" s="46">
        <v>9</v>
      </c>
      <c r="B610" s="15" t="s">
        <v>24</v>
      </c>
      <c r="C610" s="12">
        <f>нарххо!C626</f>
        <v>14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нарххо!D626</f>
        <v>16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>
      <c r="A611" s="46">
        <v>10</v>
      </c>
      <c r="B611" s="15" t="s">
        <v>25</v>
      </c>
      <c r="C611" s="12">
        <f>нарххо!C627</f>
        <v>48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нарххо!D627</f>
        <v>51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>
      <c r="A612" s="46">
        <v>11</v>
      </c>
      <c r="B612" s="15" t="s">
        <v>26</v>
      </c>
      <c r="C612" s="12">
        <f>нарххо!C628</f>
        <v>48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нарххо!D628</f>
        <v>52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>
      <c r="A613" s="46">
        <v>12</v>
      </c>
      <c r="B613" s="15" t="s">
        <v>1</v>
      </c>
      <c r="C613" s="12">
        <f>нарххо!C629</f>
        <v>4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нарххо!D629</f>
        <v>4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>
      <c r="A614" s="46">
        <v>13</v>
      </c>
      <c r="B614" s="15" t="s">
        <v>2</v>
      </c>
      <c r="C614" s="12">
        <f>нарххо!C630</f>
        <v>10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нарххо!D630</f>
        <v>11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>
      <c r="A615" s="46">
        <v>14</v>
      </c>
      <c r="B615" s="15" t="s">
        <v>3</v>
      </c>
      <c r="C615" s="12">
        <f>нарххо!C631</f>
        <v>7.2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нарххо!D631</f>
        <v>9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>
      <c r="A616" s="14">
        <v>15</v>
      </c>
      <c r="B616" s="15" t="s">
        <v>91</v>
      </c>
      <c r="C616" s="12">
        <f>нарххо!C632</f>
        <v>33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нарххо!D632</f>
        <v>32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>
      <c r="A617" s="14">
        <v>16</v>
      </c>
      <c r="B617" s="15" t="s">
        <v>52</v>
      </c>
      <c r="C617" s="12">
        <f>нарххо!C633</f>
        <v>34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нарххо!D633</f>
        <v>33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>
      <c r="A618" s="14">
        <v>17</v>
      </c>
      <c r="B618" s="15" t="s">
        <v>39</v>
      </c>
      <c r="C618" s="12">
        <f>нарххо!C634</f>
        <v>5.2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нарххо!D634</f>
        <v>5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>
      <c r="A619" s="14">
        <v>18</v>
      </c>
      <c r="B619" s="15" t="s">
        <v>4</v>
      </c>
      <c r="C619" s="12">
        <f>нарххо!C635</f>
        <v>3.8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нарххо!D635</f>
        <v>3.8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>
      <c r="A620" s="14">
        <v>19</v>
      </c>
      <c r="B620" s="15" t="s">
        <v>21</v>
      </c>
      <c r="C620" s="12">
        <f>нарххо!C636</f>
        <v>14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нарххо!D636</f>
        <v>13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>
      <c r="A621" s="14">
        <v>20</v>
      </c>
      <c r="B621" s="15" t="s">
        <v>22</v>
      </c>
      <c r="C621" s="12">
        <f>нарххо!C637</f>
        <v>17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нарххо!D637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>
      <c r="A622" s="14">
        <v>21</v>
      </c>
      <c r="B622" s="15" t="s">
        <v>23</v>
      </c>
      <c r="C622" s="12">
        <f>нарххо!C638</f>
        <v>17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нарххо!D638</f>
        <v>15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>
      <c r="A623" s="14">
        <v>22</v>
      </c>
      <c r="B623" s="16" t="s">
        <v>34</v>
      </c>
      <c r="C623" s="12">
        <f>нарххо!C639</f>
        <v>3.2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нарххо!D639</f>
        <v>3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>
      <c r="A624" s="14">
        <v>23</v>
      </c>
      <c r="B624" s="15" t="s">
        <v>27</v>
      </c>
      <c r="C624" s="12">
        <f>нарххо!C640</f>
        <v>20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нарххо!D640</f>
        <v>28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нарххо!D641</f>
        <v>4.2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>
      <c r="A626" s="51">
        <v>25</v>
      </c>
      <c r="B626" s="15" t="s">
        <v>10</v>
      </c>
      <c r="C626" s="12">
        <f>нарххо!C642</f>
        <v>5.4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нарххо!D642</f>
        <v>6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>
      <c r="A628" s="17"/>
      <c r="B628" s="24" t="s">
        <v>47</v>
      </c>
      <c r="C628" s="12">
        <f>нарххо!C644</f>
        <v>10.23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нарххо!D644</f>
        <v>11.31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>
      <c r="A629" s="34"/>
      <c r="B629" s="17" t="s">
        <v>48</v>
      </c>
      <c r="C629" s="12">
        <f>нарххо!C645</f>
        <v>10.26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нарххо!D645</f>
        <v>11.33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>
      <c r="A632" s="8"/>
      <c r="B632" s="18"/>
      <c r="C632" s="8" t="str">
        <f>нарххо!C647</f>
        <v xml:space="preserve">Средние цены продовольственной продукции, спиртных напитков и горючего на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>
      <c r="B633" s="18"/>
      <c r="C633" s="8" t="str">
        <f>нарххо!C648</f>
        <v xml:space="preserve">базарах  района им. ДЖ. Балхи за  май-декабрь  2020 года  и январь-май  2021 года 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>
      <c r="B634" s="2"/>
      <c r="Y634" s="19"/>
      <c r="Z634" s="19"/>
      <c r="AA634" s="19"/>
      <c r="AB634" s="19"/>
      <c r="AC634" s="19"/>
      <c r="AD634" s="19"/>
    </row>
    <row r="635" spans="1:31" ht="12" customHeight="1">
      <c r="A635" s="3"/>
      <c r="B635" s="5"/>
      <c r="L635" s="304"/>
      <c r="M635" s="304" t="s">
        <v>78</v>
      </c>
      <c r="N635" s="304"/>
      <c r="O635" s="304"/>
      <c r="P635" s="304"/>
      <c r="Q635" s="304"/>
      <c r="R635" s="304"/>
      <c r="S635" s="304"/>
      <c r="T635" s="304"/>
      <c r="U635" s="304"/>
      <c r="Y635" s="19"/>
      <c r="Z635" s="19"/>
      <c r="AA635" s="19"/>
      <c r="AB635" s="19"/>
      <c r="AC635" s="19"/>
      <c r="AD635" s="19"/>
    </row>
    <row r="636" spans="1:31" ht="16.5" customHeight="1">
      <c r="A636" s="4"/>
      <c r="B636" s="48"/>
      <c r="C636" s="305" t="s">
        <v>105</v>
      </c>
      <c r="D636" s="305"/>
      <c r="E636" s="305"/>
      <c r="F636" s="305"/>
      <c r="G636" s="305"/>
      <c r="H636" s="305"/>
      <c r="I636" s="305"/>
      <c r="J636" s="305"/>
      <c r="K636" s="305"/>
      <c r="L636" s="306"/>
      <c r="M636" s="307" t="str">
        <f>M6</f>
        <v>03.05.2021 в % к</v>
      </c>
      <c r="N636" s="307"/>
      <c r="O636" s="307"/>
      <c r="P636" s="307"/>
      <c r="Q636" s="307"/>
      <c r="R636" s="307"/>
      <c r="S636" s="307"/>
      <c r="T636" s="307"/>
      <c r="U636" s="307"/>
      <c r="X636" s="27"/>
      <c r="Y636" s="19"/>
      <c r="Z636" s="19"/>
      <c r="AA636" s="19"/>
      <c r="AB636" s="19"/>
      <c r="AC636" s="19"/>
      <c r="AD636" s="19"/>
    </row>
    <row r="637" spans="1:31" ht="14.25" customHeight="1">
      <c r="A637" s="7"/>
      <c r="B637" s="49"/>
      <c r="C637" s="308" t="str">
        <f>нарххо!C652</f>
        <v>2020</v>
      </c>
      <c r="D637" s="309"/>
      <c r="E637" s="309"/>
      <c r="F637" s="308" t="e">
        <f>нарххо!#REF!</f>
        <v>#REF!</v>
      </c>
      <c r="G637" s="309"/>
      <c r="H637" s="309"/>
      <c r="I637" s="309"/>
      <c r="J637" s="309"/>
      <c r="K637" s="309"/>
      <c r="L637" s="310"/>
      <c r="M637" s="308" t="str">
        <f>нарххо!K652</f>
        <v>2020</v>
      </c>
      <c r="N637" s="309"/>
      <c r="O637" s="309"/>
      <c r="P637" s="308" t="e">
        <f>нарххо!#REF!</f>
        <v>#REF!</v>
      </c>
      <c r="Q637" s="309"/>
      <c r="R637" s="309"/>
      <c r="S637" s="309"/>
      <c r="T637" s="309"/>
      <c r="U637" s="310"/>
      <c r="X637" s="27"/>
      <c r="Y637" s="19"/>
      <c r="Z637" s="19"/>
      <c r="AA637" s="19"/>
      <c r="AB637" s="19"/>
      <c r="AC637" s="19"/>
      <c r="AD637" s="19"/>
    </row>
    <row r="638" spans="1:31" ht="17.25" customHeight="1">
      <c r="A638" s="47"/>
      <c r="B638" s="6"/>
      <c r="C638" s="11" t="str">
        <f>нарххо!C653</f>
        <v>12.05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нарххо!D653</f>
        <v>7.12</v>
      </c>
      <c r="L638" s="11" t="e">
        <f>нарххо!#REF!</f>
        <v>#REF!</v>
      </c>
      <c r="M638" s="11" t="str">
        <f>нарххо!K653</f>
        <v>12.05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>
      <c r="A640" s="46">
        <v>2</v>
      </c>
      <c r="B640" s="15" t="s">
        <v>11</v>
      </c>
      <c r="C640" s="12">
        <f>нарххо!C656</f>
        <v>2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нарххо!D656</f>
        <v>2.5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>
      <c r="A642" s="46">
        <v>4</v>
      </c>
      <c r="B642" s="15" t="s">
        <v>35</v>
      </c>
      <c r="C642" s="12">
        <f>нарххо!C659</f>
        <v>1.7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нарххо!D659</f>
        <v>2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>
      <c r="A643" s="46">
        <v>5</v>
      </c>
      <c r="B643" s="15" t="s">
        <v>84</v>
      </c>
      <c r="C643" s="12">
        <f>нарххо!C660</f>
        <v>13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нарххо!D660</f>
        <v>8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>
      <c r="A644" s="46">
        <v>6</v>
      </c>
      <c r="B644" s="15" t="s">
        <v>83</v>
      </c>
      <c r="C644" s="12">
        <f>нарххо!C661</f>
        <v>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нарххо!D661</f>
        <v>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>
      <c r="A645" s="46">
        <v>7</v>
      </c>
      <c r="B645" s="15" t="s">
        <v>90</v>
      </c>
      <c r="C645" s="12">
        <f>нарххо!C662</f>
        <v>15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нарххо!D662</f>
        <v>9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>
      <c r="A646" s="46">
        <v>8</v>
      </c>
      <c r="B646" s="15" t="s">
        <v>42</v>
      </c>
      <c r="C646" s="12">
        <f>нарххо!C663</f>
        <v>9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нарххо!D663</f>
        <v>7.5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>
      <c r="A647" s="46">
        <v>9</v>
      </c>
      <c r="B647" s="15" t="s">
        <v>24</v>
      </c>
      <c r="C647" s="12">
        <f>нарххо!C664</f>
        <v>11.5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нарххо!D664</f>
        <v>16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>
      <c r="A648" s="46">
        <v>10</v>
      </c>
      <c r="B648" s="15" t="s">
        <v>25</v>
      </c>
      <c r="C648" s="12">
        <f>нарххо!C665</f>
        <v>49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нарххо!D665</f>
        <v>53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>
      <c r="A649" s="46">
        <v>11</v>
      </c>
      <c r="B649" s="15" t="s">
        <v>26</v>
      </c>
      <c r="C649" s="12">
        <f>нарххо!C666</f>
        <v>51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нарххо!D666</f>
        <v>55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>
      <c r="A650" s="46">
        <v>12</v>
      </c>
      <c r="B650" s="15" t="s">
        <v>1</v>
      </c>
      <c r="C650" s="12">
        <f>нарххо!C667</f>
        <v>2.5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нарххо!D667</f>
        <v>3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>
      <c r="A651" s="46">
        <v>13</v>
      </c>
      <c r="B651" s="15" t="s">
        <v>2</v>
      </c>
      <c r="C651" s="12">
        <f>нарххо!C668</f>
        <v>10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нарххо!D668</f>
        <v>12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>
      <c r="A652" s="46">
        <v>14</v>
      </c>
      <c r="B652" s="15" t="s">
        <v>3</v>
      </c>
      <c r="C652" s="12">
        <f>нарххо!C669</f>
        <v>7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нарххо!D669</f>
        <v>9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>
      <c r="A653" s="14">
        <v>15</v>
      </c>
      <c r="B653" s="15" t="s">
        <v>91</v>
      </c>
      <c r="C653" s="12">
        <f>нарххо!C670</f>
        <v>36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нарххо!D670</f>
        <v>36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>
      <c r="A654" s="14">
        <v>16</v>
      </c>
      <c r="B654" s="15" t="s">
        <v>52</v>
      </c>
      <c r="C654" s="12">
        <f>нарххо!C671</f>
        <v>31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нарххо!D671</f>
        <v>32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>
      <c r="A655" s="14">
        <v>17</v>
      </c>
      <c r="B655" s="15" t="s">
        <v>39</v>
      </c>
      <c r="C655" s="12">
        <f>нарххо!C672</f>
        <v>5.3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нарххо!D672</f>
        <v>5.0999999999999996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>
      <c r="A656" s="14">
        <v>18</v>
      </c>
      <c r="B656" s="15" t="s">
        <v>4</v>
      </c>
      <c r="C656" s="12">
        <f>нарххо!C673</f>
        <v>4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нарххо!D673</f>
        <v>3.5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>
      <c r="A657" s="14">
        <v>19</v>
      </c>
      <c r="B657" s="15" t="s">
        <v>21</v>
      </c>
      <c r="C657" s="12">
        <f>нарххо!C674</f>
        <v>15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нарххо!D674</f>
        <v>15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>
      <c r="A658" s="14">
        <v>20</v>
      </c>
      <c r="B658" s="15" t="s">
        <v>22</v>
      </c>
      <c r="C658" s="12">
        <f>нарххо!C675</f>
        <v>19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нарххо!D675</f>
        <v>18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>
      <c r="A659" s="14">
        <v>21</v>
      </c>
      <c r="B659" s="15" t="s">
        <v>23</v>
      </c>
      <c r="C659" s="12">
        <f>нарххо!C676</f>
        <v>17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нарххо!D676</f>
        <v>14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>
      <c r="A660" s="14">
        <v>22</v>
      </c>
      <c r="B660" s="16" t="s">
        <v>34</v>
      </c>
      <c r="C660" s="12">
        <f>нарххо!C677</f>
        <v>3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нарххо!D677</f>
        <v>3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>
      <c r="A661" s="14">
        <v>23</v>
      </c>
      <c r="B661" s="15" t="s">
        <v>27</v>
      </c>
      <c r="C661" s="12">
        <f>нарххо!C678</f>
        <v>18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нарххо!D678</f>
        <v>34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>
      <c r="A663" s="51">
        <v>25</v>
      </c>
      <c r="B663" s="15" t="s">
        <v>10</v>
      </c>
      <c r="C663" s="12">
        <f>нарххо!C680</f>
        <v>5.2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нарххо!D680</f>
        <v>6.2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нарххо!D682</f>
        <v>11.31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нарххо!D683</f>
        <v>11.33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>
      <c r="A669" s="8"/>
      <c r="B669" s="18"/>
      <c r="C669" s="8" t="str">
        <f>нарххо!C685</f>
        <v xml:space="preserve">Средние цены продовольственной продукции, спиртных напитков и горючего на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>
      <c r="B670" s="18"/>
      <c r="C670" s="8" t="str">
        <f>нарххо!C686</f>
        <v xml:space="preserve">базарах  района Восе за  май-декабрь  2020 года  и январь-май  2021 года 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>
      <c r="B671" s="2"/>
      <c r="Y671" s="19"/>
      <c r="Z671" s="19"/>
      <c r="AA671" s="19"/>
      <c r="AB671" s="19"/>
      <c r="AC671" s="19"/>
      <c r="AD671" s="19"/>
    </row>
    <row r="672" spans="1:31" ht="12" customHeight="1">
      <c r="A672" s="3"/>
      <c r="B672" s="5"/>
      <c r="L672" s="304"/>
      <c r="M672" s="304" t="s">
        <v>78</v>
      </c>
      <c r="N672" s="304"/>
      <c r="O672" s="304"/>
      <c r="P672" s="304"/>
      <c r="Q672" s="304"/>
      <c r="R672" s="304"/>
      <c r="S672" s="304"/>
      <c r="T672" s="304"/>
      <c r="U672" s="304"/>
      <c r="Y672" s="19"/>
      <c r="Z672" s="19"/>
      <c r="AA672" s="19"/>
      <c r="AB672" s="19"/>
      <c r="AC672" s="19"/>
      <c r="AD672" s="19"/>
    </row>
    <row r="673" spans="1:30" ht="16.5" customHeight="1">
      <c r="A673" s="4"/>
      <c r="B673" s="48"/>
      <c r="C673" s="305" t="s">
        <v>75</v>
      </c>
      <c r="D673" s="305"/>
      <c r="E673" s="305"/>
      <c r="F673" s="305"/>
      <c r="G673" s="305"/>
      <c r="H673" s="305"/>
      <c r="I673" s="305"/>
      <c r="J673" s="305"/>
      <c r="K673" s="305"/>
      <c r="L673" s="306"/>
      <c r="M673" s="307" t="str">
        <f>M6</f>
        <v>03.05.2021 в % к</v>
      </c>
      <c r="N673" s="307"/>
      <c r="O673" s="307"/>
      <c r="P673" s="307"/>
      <c r="Q673" s="307"/>
      <c r="R673" s="307"/>
      <c r="S673" s="307"/>
      <c r="T673" s="307"/>
      <c r="U673" s="307"/>
      <c r="X673" s="27"/>
      <c r="Y673" s="19"/>
      <c r="Z673" s="19"/>
      <c r="AA673" s="19"/>
      <c r="AB673" s="19"/>
      <c r="AC673" s="19"/>
      <c r="AD673" s="19"/>
    </row>
    <row r="674" spans="1:30" ht="14.25" customHeight="1">
      <c r="A674" s="7"/>
      <c r="B674" s="49"/>
      <c r="C674" s="308" t="str">
        <f>нарххо!C690</f>
        <v>2020</v>
      </c>
      <c r="D674" s="309"/>
      <c r="E674" s="309"/>
      <c r="F674" s="308" t="e">
        <f>нарххо!#REF!</f>
        <v>#REF!</v>
      </c>
      <c r="G674" s="309"/>
      <c r="H674" s="309"/>
      <c r="I674" s="309"/>
      <c r="J674" s="309"/>
      <c r="K674" s="309"/>
      <c r="L674" s="310"/>
      <c r="M674" s="308" t="str">
        <f>нарххо!K690</f>
        <v>2020</v>
      </c>
      <c r="N674" s="309"/>
      <c r="O674" s="309"/>
      <c r="P674" s="308" t="e">
        <f>нарххо!#REF!</f>
        <v>#REF!</v>
      </c>
      <c r="Q674" s="309"/>
      <c r="R674" s="309"/>
      <c r="S674" s="309"/>
      <c r="T674" s="309"/>
      <c r="U674" s="310"/>
      <c r="X674" s="27"/>
      <c r="Y674" s="19"/>
      <c r="Z674" s="19"/>
      <c r="AA674" s="19"/>
      <c r="AB674" s="19"/>
      <c r="AC674" s="19"/>
      <c r="AD674" s="19"/>
    </row>
    <row r="675" spans="1:30" ht="17.25" customHeight="1">
      <c r="A675" s="47"/>
      <c r="B675" s="6"/>
      <c r="C675" s="11" t="str">
        <f>нарххо!C691</f>
        <v>12.05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нарххо!D691</f>
        <v>7.12</v>
      </c>
      <c r="L675" s="11" t="e">
        <f>нарххо!#REF!</f>
        <v>#REF!</v>
      </c>
      <c r="M675" s="11" t="str">
        <f>нарххо!K691</f>
        <v>12.05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>
      <c r="A677" s="46">
        <v>2</v>
      </c>
      <c r="B677" s="15" t="s">
        <v>11</v>
      </c>
      <c r="C677" s="12">
        <f>нарххо!C694</f>
        <v>1.8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нарххо!D694</f>
        <v>2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>
      <c r="A679" s="46">
        <v>4</v>
      </c>
      <c r="B679" s="15" t="s">
        <v>35</v>
      </c>
      <c r="C679" s="12">
        <f>нарххо!C697</f>
        <v>1.5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нарххо!D697</f>
        <v>1.6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>
      <c r="A680" s="46">
        <v>5</v>
      </c>
      <c r="B680" s="15" t="s">
        <v>82</v>
      </c>
      <c r="C680" s="12">
        <f>нарххо!C698</f>
        <v>11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нарххо!D698</f>
        <v>9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>
      <c r="A681" s="46">
        <v>6</v>
      </c>
      <c r="B681" s="15" t="s">
        <v>85</v>
      </c>
      <c r="C681" s="12">
        <f>нарххо!C699</f>
        <v>5.5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нарххо!D699</f>
        <v>10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>
      <c r="A682" s="46">
        <v>7</v>
      </c>
      <c r="B682" s="15" t="s">
        <v>90</v>
      </c>
      <c r="C682" s="12">
        <f>нарххо!C700</f>
        <v>14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нарххо!D700</f>
        <v>8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>
      <c r="A683" s="46">
        <v>8</v>
      </c>
      <c r="B683" s="15" t="s">
        <v>44</v>
      </c>
      <c r="C683" s="12">
        <f>нарххо!C701</f>
        <v>10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нарххо!D701</f>
        <v>9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>
      <c r="A684" s="46">
        <v>9</v>
      </c>
      <c r="B684" s="15" t="s">
        <v>24</v>
      </c>
      <c r="C684" s="12">
        <f>нарххо!C702</f>
        <v>11.5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нарххо!D702</f>
        <v>16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>
      <c r="A685" s="46">
        <v>10</v>
      </c>
      <c r="B685" s="15" t="s">
        <v>25</v>
      </c>
      <c r="C685" s="12">
        <f>нарххо!C703</f>
        <v>50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нарххо!D703</f>
        <v>51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>
      <c r="A686" s="46">
        <v>11</v>
      </c>
      <c r="B686" s="15" t="s">
        <v>26</v>
      </c>
      <c r="C686" s="12">
        <f>нарххо!C704</f>
        <v>52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нарххо!D704</f>
        <v>52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>
      <c r="A687" s="46">
        <v>12</v>
      </c>
      <c r="B687" s="15" t="s">
        <v>1</v>
      </c>
      <c r="C687" s="12">
        <f>нарххо!C705</f>
        <v>3.5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нарххо!D705</f>
        <v>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>
      <c r="A688" s="46">
        <v>13</v>
      </c>
      <c r="B688" s="15" t="s">
        <v>2</v>
      </c>
      <c r="C688" s="12">
        <f>нарххо!C706</f>
        <v>10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нарххо!D706</f>
        <v>11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>
      <c r="A689" s="46">
        <v>14</v>
      </c>
      <c r="B689" s="15" t="s">
        <v>3</v>
      </c>
      <c r="C689" s="12">
        <f>нарххо!C707</f>
        <v>7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нарххо!D707</f>
        <v>9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>
      <c r="A690" s="14">
        <v>15</v>
      </c>
      <c r="B690" s="15" t="s">
        <v>91</v>
      </c>
      <c r="C690" s="12">
        <f>нарххо!C708</f>
        <v>30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нарххо!D708</f>
        <v>30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>
      <c r="A691" s="14">
        <v>16</v>
      </c>
      <c r="B691" s="15" t="s">
        <v>52</v>
      </c>
      <c r="C691" s="12">
        <f>нарххо!C709</f>
        <v>30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нарххо!D709</f>
        <v>30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>
      <c r="A692" s="14">
        <v>17</v>
      </c>
      <c r="B692" s="15" t="s">
        <v>39</v>
      </c>
      <c r="C692" s="12">
        <f>нарххо!C710</f>
        <v>5.2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нарххо!D710</f>
        <v>5.0999999999999996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>
      <c r="A693" s="14">
        <v>18</v>
      </c>
      <c r="B693" s="15" t="s">
        <v>4</v>
      </c>
      <c r="C693" s="12">
        <f>нарххо!C711</f>
        <v>3.5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нарххо!D711</f>
        <v>3.6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>
      <c r="A694" s="14">
        <v>19</v>
      </c>
      <c r="B694" s="15" t="s">
        <v>21</v>
      </c>
      <c r="C694" s="12">
        <f>нарххо!C712</f>
        <v>12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нарххо!D712</f>
        <v>10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>
      <c r="A695" s="14">
        <v>20</v>
      </c>
      <c r="B695" s="15" t="s">
        <v>22</v>
      </c>
      <c r="C695" s="12">
        <f>нарххо!C713</f>
        <v>16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нарххо!D713</f>
        <v>16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>
      <c r="A696" s="14">
        <v>21</v>
      </c>
      <c r="B696" s="15" t="s">
        <v>23</v>
      </c>
      <c r="C696" s="12">
        <f>нарххо!C714</f>
        <v>16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нарххо!D714</f>
        <v>14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>
      <c r="A697" s="14">
        <v>22</v>
      </c>
      <c r="B697" s="16" t="s">
        <v>34</v>
      </c>
      <c r="C697" s="12">
        <f>нарххо!C715</f>
        <v>3.5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нарххо!D715</f>
        <v>3.5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>
      <c r="A698" s="14">
        <v>23</v>
      </c>
      <c r="B698" s="15" t="s">
        <v>27</v>
      </c>
      <c r="C698" s="12">
        <f>нарххо!C716</f>
        <v>24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нарххо!D716</f>
        <v>32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>
      <c r="A700" s="51">
        <v>25</v>
      </c>
      <c r="B700" s="15" t="s">
        <v>10</v>
      </c>
      <c r="C700" s="12">
        <f>нарххо!C718</f>
        <v>5.5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нарххо!D718</f>
        <v>6.2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нарххо!D720</f>
        <v>11.31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нарххо!D721</f>
        <v>11.33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>
      <c r="A706" s="8"/>
      <c r="B706" s="18"/>
      <c r="C706" s="8" t="str">
        <f>нарххо!C723</f>
        <v xml:space="preserve">Средние цены продовольственной продукции, спиртных напитков и горючего на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>
      <c r="B707" s="18"/>
      <c r="C707" s="8" t="str">
        <f>нарххо!C724</f>
        <v xml:space="preserve">базарах  района Яван за  май-декабрь  2020 года  и январь-май  2021 года 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>
      <c r="B708" s="2"/>
      <c r="Y708" s="19"/>
      <c r="Z708" s="19"/>
      <c r="AA708" s="19"/>
      <c r="AB708" s="19"/>
      <c r="AC708" s="19"/>
      <c r="AD708" s="19"/>
    </row>
    <row r="709" spans="1:31" ht="12" customHeight="1">
      <c r="A709" s="3"/>
      <c r="B709" s="5"/>
      <c r="L709" s="304"/>
      <c r="M709" s="304" t="s">
        <v>78</v>
      </c>
      <c r="N709" s="304"/>
      <c r="O709" s="304"/>
      <c r="P709" s="304"/>
      <c r="Q709" s="304"/>
      <c r="R709" s="304"/>
      <c r="S709" s="304"/>
      <c r="T709" s="304"/>
      <c r="U709" s="304"/>
      <c r="Y709" s="19"/>
      <c r="Z709" s="19"/>
      <c r="AA709" s="19"/>
      <c r="AB709" s="19"/>
      <c r="AC709" s="19"/>
      <c r="AD709" s="19"/>
    </row>
    <row r="710" spans="1:31" ht="16.5" customHeight="1">
      <c r="A710" s="4"/>
      <c r="B710" s="48"/>
      <c r="C710" s="305" t="s">
        <v>76</v>
      </c>
      <c r="D710" s="305"/>
      <c r="E710" s="305"/>
      <c r="F710" s="305"/>
      <c r="G710" s="305"/>
      <c r="H710" s="305"/>
      <c r="I710" s="305"/>
      <c r="J710" s="305"/>
      <c r="K710" s="305"/>
      <c r="L710" s="306"/>
      <c r="M710" s="307" t="str">
        <f>M6</f>
        <v>03.05.2021 в % к</v>
      </c>
      <c r="N710" s="307"/>
      <c r="O710" s="307"/>
      <c r="P710" s="307"/>
      <c r="Q710" s="307"/>
      <c r="R710" s="307"/>
      <c r="S710" s="307"/>
      <c r="T710" s="307"/>
      <c r="U710" s="307"/>
      <c r="X710" s="27"/>
      <c r="Y710" s="19"/>
      <c r="Z710" s="19"/>
      <c r="AA710" s="19"/>
      <c r="AB710" s="19"/>
      <c r="AC710" s="19"/>
      <c r="AD710" s="19"/>
    </row>
    <row r="711" spans="1:31" ht="14.25" customHeight="1">
      <c r="A711" s="7"/>
      <c r="B711" s="49"/>
      <c r="C711" s="308" t="str">
        <f>нарххо!C728</f>
        <v>2020</v>
      </c>
      <c r="D711" s="309"/>
      <c r="E711" s="309"/>
      <c r="F711" s="308" t="e">
        <f>нарххо!#REF!</f>
        <v>#REF!</v>
      </c>
      <c r="G711" s="309"/>
      <c r="H711" s="309"/>
      <c r="I711" s="309"/>
      <c r="J711" s="309"/>
      <c r="K711" s="309"/>
      <c r="L711" s="310"/>
      <c r="M711" s="308" t="str">
        <f>нарххо!K728</f>
        <v>2020</v>
      </c>
      <c r="N711" s="309"/>
      <c r="O711" s="309"/>
      <c r="P711" s="308" t="e">
        <f>нарххо!#REF!</f>
        <v>#REF!</v>
      </c>
      <c r="Q711" s="309"/>
      <c r="R711" s="309"/>
      <c r="S711" s="309"/>
      <c r="T711" s="309"/>
      <c r="U711" s="310"/>
      <c r="X711" s="27"/>
      <c r="Y711" s="19"/>
      <c r="Z711" s="19"/>
      <c r="AA711" s="19"/>
      <c r="AB711" s="19"/>
      <c r="AC711" s="19"/>
      <c r="AD711" s="19"/>
    </row>
    <row r="712" spans="1:31" ht="17.25" customHeight="1">
      <c r="A712" s="47"/>
      <c r="B712" s="6"/>
      <c r="C712" s="11" t="str">
        <f>нарххо!C729</f>
        <v>12.05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нарххо!D729</f>
        <v>7.12</v>
      </c>
      <c r="L712" s="11" t="e">
        <f>нарххо!#REF!</f>
        <v>#REF!</v>
      </c>
      <c r="M712" s="11" t="str">
        <f>нарххо!K729</f>
        <v>12.05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>
      <c r="A714" s="46">
        <v>2</v>
      </c>
      <c r="B714" s="15" t="s">
        <v>11</v>
      </c>
      <c r="C714" s="12">
        <f>нарххо!C732</f>
        <v>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нарххо!D732</f>
        <v>2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>
      <c r="A716" s="46">
        <v>4</v>
      </c>
      <c r="B716" s="15" t="s">
        <v>35</v>
      </c>
      <c r="C716" s="12">
        <f>нарххо!C735</f>
        <v>1.5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нарххо!D735</f>
        <v>1.6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>
      <c r="A717" s="46">
        <v>5</v>
      </c>
      <c r="B717" s="15" t="s">
        <v>84</v>
      </c>
      <c r="C717" s="12">
        <f>нарххо!C736</f>
        <v>10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нарххо!D736</f>
        <v>10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>
      <c r="A718" s="46">
        <v>6</v>
      </c>
      <c r="B718" s="15" t="s">
        <v>83</v>
      </c>
      <c r="C718" s="12">
        <f>нарххо!C737</f>
        <v>5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нарххо!D737</f>
        <v>10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>
      <c r="A719" s="46">
        <v>7</v>
      </c>
      <c r="B719" s="15" t="s">
        <v>90</v>
      </c>
      <c r="C719" s="12">
        <f>нарххо!C738</f>
        <v>12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нарххо!D738</f>
        <v>8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>
      <c r="A720" s="46">
        <v>8</v>
      </c>
      <c r="B720" s="15" t="s">
        <v>42</v>
      </c>
      <c r="C720" s="12">
        <f>нарххо!C739</f>
        <v>12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нарххо!D739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>
      <c r="A721" s="46">
        <v>9</v>
      </c>
      <c r="B721" s="15" t="s">
        <v>24</v>
      </c>
      <c r="C721" s="12">
        <f>нарххо!C740</f>
        <v>11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нарххо!D740</f>
        <v>17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>
      <c r="A722" s="46">
        <v>10</v>
      </c>
      <c r="B722" s="15" t="s">
        <v>25</v>
      </c>
      <c r="C722" s="12">
        <f>нарххо!C741</f>
        <v>53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нарххо!D741</f>
        <v>53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>
      <c r="A723" s="46">
        <v>11</v>
      </c>
      <c r="B723" s="15" t="s">
        <v>26</v>
      </c>
      <c r="C723" s="12">
        <f>нарххо!C742</f>
        <v>53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нарххо!D742</f>
        <v>54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>
      <c r="A724" s="46">
        <v>12</v>
      </c>
      <c r="B724" s="15" t="s">
        <v>1</v>
      </c>
      <c r="C724" s="12">
        <f>нарххо!C743</f>
        <v>3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нарххо!D743</f>
        <v>3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>
      <c r="A725" s="46">
        <v>13</v>
      </c>
      <c r="B725" s="15" t="s">
        <v>2</v>
      </c>
      <c r="C725" s="12">
        <f>нарххо!C744</f>
        <v>10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нарххо!D744</f>
        <v>11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>
      <c r="A726" s="46">
        <v>14</v>
      </c>
      <c r="B726" s="15" t="s">
        <v>3</v>
      </c>
      <c r="C726" s="12">
        <f>нарххо!C745</f>
        <v>7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нарххо!D745</f>
        <v>9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>
      <c r="A727" s="14">
        <v>15</v>
      </c>
      <c r="B727" s="15" t="s">
        <v>91</v>
      </c>
      <c r="C727" s="12">
        <f>нарххо!C746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нарххо!D746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>
      <c r="A728" s="14">
        <v>16</v>
      </c>
      <c r="B728" s="15" t="s">
        <v>52</v>
      </c>
      <c r="C728" s="12">
        <f>нарххо!C747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нарххо!D747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>
      <c r="A729" s="14">
        <v>17</v>
      </c>
      <c r="B729" s="15" t="s">
        <v>39</v>
      </c>
      <c r="C729" s="12">
        <f>нарххо!C748</f>
        <v>5.3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нарххо!D748</f>
        <v>5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>
      <c r="A730" s="14">
        <v>18</v>
      </c>
      <c r="B730" s="15" t="s">
        <v>4</v>
      </c>
      <c r="C730" s="12">
        <f>нарххо!C749</f>
        <v>3.5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нарххо!D749</f>
        <v>3.5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>
      <c r="A731" s="14">
        <v>19</v>
      </c>
      <c r="B731" s="15" t="s">
        <v>21</v>
      </c>
      <c r="C731" s="12">
        <f>нарххо!C750</f>
        <v>16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нарххо!D750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>
      <c r="A732" s="14">
        <v>20</v>
      </c>
      <c r="B732" s="15" t="s">
        <v>22</v>
      </c>
      <c r="C732" s="12">
        <f>нарххо!C751</f>
        <v>15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нарххо!D751</f>
        <v>15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>
      <c r="A733" s="14">
        <v>21</v>
      </c>
      <c r="B733" s="15" t="s">
        <v>23</v>
      </c>
      <c r="C733" s="12">
        <f>нарххо!C752</f>
        <v>13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нарххо!D752</f>
        <v>13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>
      <c r="A734" s="14">
        <v>22</v>
      </c>
      <c r="B734" s="16" t="s">
        <v>92</v>
      </c>
      <c r="C734" s="12">
        <f>нарххо!C753</f>
        <v>4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нарххо!D753</f>
        <v>2.5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>
      <c r="A735" s="14">
        <v>23</v>
      </c>
      <c r="B735" s="15" t="s">
        <v>27</v>
      </c>
      <c r="C735" s="12">
        <f>нарххо!C754</f>
        <v>28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нарххо!D754</f>
        <v>28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>
      <c r="A737" s="51">
        <v>25</v>
      </c>
      <c r="B737" s="15" t="s">
        <v>10</v>
      </c>
      <c r="C737" s="12">
        <f>нарххо!C756</f>
        <v>5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нарххо!D756</f>
        <v>6.2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нарххо!D758</f>
        <v>11.31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нарххо!D759</f>
        <v>11.33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>
      <c r="A743" s="8"/>
      <c r="B743" s="18"/>
      <c r="C743" s="8" t="str">
        <f>нарххо!C798</f>
        <v xml:space="preserve">Средние цены продовольственной продукции, спиртных напитков и горючего на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>
      <c r="B744" s="18"/>
      <c r="C744" s="8" t="str">
        <f>нарххо!C799</f>
        <v xml:space="preserve">базарах  города Хорог за  май-декабрь  2020 года  и январь-май  2021 года 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>
      <c r="B745" s="2"/>
      <c r="Y745" s="19"/>
      <c r="Z745" s="19"/>
      <c r="AA745" s="19"/>
      <c r="AB745" s="19"/>
      <c r="AC745" s="19"/>
      <c r="AD745" s="19"/>
    </row>
    <row r="746" spans="1:31" ht="12" customHeight="1">
      <c r="A746" s="3"/>
      <c r="B746" s="5"/>
      <c r="L746" s="304" t="s">
        <v>78</v>
      </c>
      <c r="M746" s="304"/>
      <c r="N746" s="304"/>
      <c r="O746" s="304"/>
      <c r="P746" s="304"/>
      <c r="Q746" s="304"/>
      <c r="R746" s="304"/>
      <c r="S746" s="304"/>
      <c r="T746" s="304"/>
      <c r="U746" s="304"/>
      <c r="Y746" s="19"/>
      <c r="Z746" s="19"/>
      <c r="AA746" s="19"/>
      <c r="AB746" s="19"/>
      <c r="AC746" s="19"/>
      <c r="AD746" s="19"/>
    </row>
    <row r="747" spans="1:31" ht="16.5" customHeight="1">
      <c r="A747" s="4"/>
      <c r="B747" s="48"/>
      <c r="C747" s="305" t="s">
        <v>71</v>
      </c>
      <c r="D747" s="305"/>
      <c r="E747" s="305"/>
      <c r="F747" s="305"/>
      <c r="G747" s="305"/>
      <c r="H747" s="305"/>
      <c r="I747" s="305"/>
      <c r="J747" s="305"/>
      <c r="K747" s="305"/>
      <c r="L747" s="306"/>
      <c r="M747" s="307" t="str">
        <f>M6</f>
        <v>03.05.2021 в % к</v>
      </c>
      <c r="N747" s="307"/>
      <c r="O747" s="307"/>
      <c r="P747" s="307"/>
      <c r="Q747" s="307"/>
      <c r="R747" s="307"/>
      <c r="S747" s="307"/>
      <c r="T747" s="307"/>
      <c r="U747" s="307"/>
      <c r="X747" s="27"/>
      <c r="Y747" s="19"/>
      <c r="Z747" s="19"/>
      <c r="AA747" s="19"/>
      <c r="AB747" s="19"/>
      <c r="AC747" s="19"/>
      <c r="AD747" s="19"/>
    </row>
    <row r="748" spans="1:31" ht="14.25" customHeight="1">
      <c r="A748" s="7"/>
      <c r="B748" s="49"/>
      <c r="C748" s="308" t="str">
        <f>нарххо!C802</f>
        <v>2020</v>
      </c>
      <c r="D748" s="309"/>
      <c r="E748" s="309"/>
      <c r="F748" s="308" t="e">
        <f>нарххо!#REF!</f>
        <v>#REF!</v>
      </c>
      <c r="G748" s="309"/>
      <c r="H748" s="309"/>
      <c r="I748" s="309"/>
      <c r="J748" s="309"/>
      <c r="K748" s="309"/>
      <c r="L748" s="310"/>
      <c r="M748" s="308" t="str">
        <f>нарххо!K802</f>
        <v>2020</v>
      </c>
      <c r="N748" s="309"/>
      <c r="O748" s="309"/>
      <c r="P748" s="308" t="e">
        <f>нарххо!#REF!</f>
        <v>#REF!</v>
      </c>
      <c r="Q748" s="309"/>
      <c r="R748" s="309"/>
      <c r="S748" s="309"/>
      <c r="T748" s="309"/>
      <c r="U748" s="310"/>
      <c r="X748" s="27"/>
      <c r="Y748" s="19"/>
      <c r="Z748" s="19"/>
      <c r="AA748" s="19"/>
      <c r="AB748" s="19"/>
      <c r="AC748" s="19"/>
      <c r="AD748" s="19"/>
    </row>
    <row r="749" spans="1:31" ht="17.25" customHeight="1">
      <c r="A749" s="47"/>
      <c r="B749" s="6"/>
      <c r="C749" s="11" t="str">
        <f>нарххо!C803</f>
        <v>12.05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нарххо!D803</f>
        <v>7.12</v>
      </c>
      <c r="L749" s="11" t="e">
        <f>нарххо!#REF!</f>
        <v>#REF!</v>
      </c>
      <c r="M749" s="11" t="str">
        <f>нарххо!K803</f>
        <v>12.05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>
      <c r="A750" s="43">
        <v>1</v>
      </c>
      <c r="B750" s="17" t="s">
        <v>36</v>
      </c>
      <c r="C750" s="12">
        <f>нарххо!C804</f>
        <v>6.1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>
        <f>нарххо!D804</f>
        <v>5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>
      <c r="A751" s="46">
        <v>2</v>
      </c>
      <c r="B751" s="15" t="s">
        <v>11</v>
      </c>
      <c r="C751" s="12">
        <f>нарххо!C805</f>
        <v>3.5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нарххо!D805</f>
        <v>3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>
      <c r="A752" s="43">
        <v>3</v>
      </c>
      <c r="B752" s="15" t="s">
        <v>38</v>
      </c>
      <c r="C752" s="12">
        <f>нарххо!C806</f>
        <v>3.5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>
        <f>нарххо!D806</f>
        <v>3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>
      <c r="A753" s="46">
        <v>4</v>
      </c>
      <c r="B753" s="15" t="s">
        <v>35</v>
      </c>
      <c r="C753" s="12">
        <f>нарххо!C807</f>
        <v>2.1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нарххо!D807</f>
        <v>3.2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>
      <c r="A754" s="46">
        <v>5</v>
      </c>
      <c r="B754" s="15" t="s">
        <v>84</v>
      </c>
      <c r="C754" s="12">
        <f>нарххо!C808</f>
        <v>18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нарххо!D808</f>
        <v>14.5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>
      <c r="A755" s="46">
        <v>6</v>
      </c>
      <c r="B755" s="15" t="s">
        <v>85</v>
      </c>
      <c r="C755" s="12">
        <f>нарххо!C809</f>
        <v>8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нарххо!D809</f>
        <v>14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>
      <c r="A756" s="46">
        <v>7</v>
      </c>
      <c r="B756" s="15" t="s">
        <v>12</v>
      </c>
      <c r="C756" s="12">
        <f>нарххо!C810</f>
        <v>15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нарххо!D810</f>
        <v>9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>
      <c r="A757" s="46">
        <v>8</v>
      </c>
      <c r="B757" s="15" t="s">
        <v>42</v>
      </c>
      <c r="C757" s="12">
        <f>нарххо!C811</f>
        <v>13.5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нарххо!D811</f>
        <v>14.5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>
      <c r="A758" s="46">
        <v>9</v>
      </c>
      <c r="B758" s="15" t="s">
        <v>24</v>
      </c>
      <c r="C758" s="12">
        <f>нарххо!C812</f>
        <v>14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нарххо!D812</f>
        <v>17.5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>
      <c r="A759" s="46">
        <v>10</v>
      </c>
      <c r="B759" s="15" t="s">
        <v>25</v>
      </c>
      <c r="C759" s="12">
        <f>нарххо!C813</f>
        <v>45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нарххо!D813</f>
        <v>45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>
      <c r="A760" s="46">
        <v>11</v>
      </c>
      <c r="B760" s="15" t="s">
        <v>26</v>
      </c>
      <c r="C760" s="12">
        <f>нарххо!C814</f>
        <v>45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нарххо!D814</f>
        <v>46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>
      <c r="A761" s="46">
        <v>12</v>
      </c>
      <c r="B761" s="15" t="s">
        <v>1</v>
      </c>
      <c r="C761" s="12">
        <f>нарххо!C815</f>
        <v>6.4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нарххо!D815</f>
        <v>6.3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>
      <c r="A762" s="46">
        <v>13</v>
      </c>
      <c r="B762" s="15" t="s">
        <v>2</v>
      </c>
      <c r="C762" s="12">
        <f>нарххо!C816</f>
        <v>11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нарххо!D816</f>
        <v>12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>
      <c r="A763" s="46">
        <v>14</v>
      </c>
      <c r="B763" s="15" t="s">
        <v>3</v>
      </c>
      <c r="C763" s="12">
        <f>нарххо!C817</f>
        <v>7.5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нарххо!D817</f>
        <v>10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>
      <c r="A764" s="14">
        <v>15</v>
      </c>
      <c r="B764" s="15" t="s">
        <v>91</v>
      </c>
      <c r="C764" s="12">
        <f>нарххо!C818</f>
        <v>39.200000000000003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нарххо!D818</f>
        <v>44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>
      <c r="A765" s="14">
        <v>16</v>
      </c>
      <c r="B765" s="15" t="s">
        <v>52</v>
      </c>
      <c r="C765" s="12">
        <f>нарххо!C819</f>
        <v>41.2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нарххо!D819</f>
        <v>46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>
      <c r="A766" s="14">
        <v>17</v>
      </c>
      <c r="B766" s="15" t="s">
        <v>39</v>
      </c>
      <c r="C766" s="12">
        <f>нарххо!C820</f>
        <v>4.8499999999999996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нарххо!D820</f>
        <v>5.35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>
      <c r="A768" s="14">
        <v>19</v>
      </c>
      <c r="B768" s="15" t="s">
        <v>21</v>
      </c>
      <c r="C768" s="12">
        <f>нарххо!C822</f>
        <v>18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нарххо!D822</f>
        <v>18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>
      <c r="A769" s="14">
        <v>20</v>
      </c>
      <c r="B769" s="15" t="s">
        <v>22</v>
      </c>
      <c r="C769" s="12">
        <f>нарххо!C823</f>
        <v>14.4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нарххо!D823</f>
        <v>18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>
      <c r="A770" s="14">
        <v>21</v>
      </c>
      <c r="B770" s="15" t="s">
        <v>23</v>
      </c>
      <c r="C770" s="12">
        <f>нарххо!C824</f>
        <v>13.33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нарххо!D824</f>
        <v>18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>
      <c r="A771" s="14">
        <v>22</v>
      </c>
      <c r="B771" s="16" t="s">
        <v>104</v>
      </c>
      <c r="C771" s="12">
        <f>нарххо!C825</f>
        <v>6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нарххо!D825</f>
        <v>6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>
      <c r="A772" s="14">
        <v>23</v>
      </c>
      <c r="B772" s="15" t="s">
        <v>27</v>
      </c>
      <c r="C772" s="12">
        <f>нарххо!C826</f>
        <v>40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нарххо!D826</f>
        <v>40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>
      <c r="A773" s="14">
        <v>24</v>
      </c>
      <c r="B773" s="15" t="s">
        <v>9</v>
      </c>
      <c r="C773" s="12">
        <f>нарххо!C827</f>
        <v>0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>
      <c r="A774" s="51">
        <v>25</v>
      </c>
      <c r="B774" s="15" t="s">
        <v>10</v>
      </c>
      <c r="C774" s="12">
        <f>нарххо!C828</f>
        <v>7.6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нарххо!D828</f>
        <v>6.6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>
      <c r="A776" s="17"/>
      <c r="B776" s="24" t="s">
        <v>47</v>
      </c>
      <c r="C776" s="12">
        <f>нарххо!C830</f>
        <v>10.25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нарххо!D830</f>
        <v>11.31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>
      <c r="A777" s="34"/>
      <c r="B777" s="17" t="s">
        <v>48</v>
      </c>
      <c r="C777" s="12">
        <f>нарххо!C831</f>
        <v>10.27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нарххо!D831</f>
        <v>11.33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>
      <c r="A779" s="3"/>
      <c r="B779" s="303" t="s">
        <v>86</v>
      </c>
      <c r="C779" s="298"/>
      <c r="D779" s="298"/>
      <c r="E779" s="298"/>
      <c r="F779" s="298"/>
      <c r="G779" s="298"/>
      <c r="H779" s="298"/>
      <c r="I779" s="298"/>
      <c r="J779" s="298"/>
      <c r="K779" s="298"/>
      <c r="L779" s="298"/>
      <c r="M779" s="298"/>
      <c r="N779" s="298"/>
      <c r="O779" s="298"/>
      <c r="P779" s="298"/>
      <c r="Q779" s="298"/>
      <c r="R779" s="298"/>
      <c r="S779" s="298"/>
      <c r="T779" s="298"/>
      <c r="U779" s="298"/>
      <c r="V779" s="298"/>
      <c r="W779" s="298"/>
      <c r="X779" s="298"/>
      <c r="Y779" s="298"/>
      <c r="Z779" s="298"/>
      <c r="AA779" s="298"/>
      <c r="AB779" s="298"/>
      <c r="AC779" s="298"/>
      <c r="AD779" s="298"/>
      <c r="AE779" s="298"/>
      <c r="AF779" s="298"/>
      <c r="AG779" s="298"/>
      <c r="AH779" s="298"/>
      <c r="AI779" s="298"/>
      <c r="AJ779" s="298"/>
      <c r="AK779" s="298"/>
      <c r="AL779" s="298"/>
      <c r="AM779" s="298"/>
      <c r="AN779" s="298"/>
      <c r="AO779" s="298"/>
      <c r="AP779" s="298"/>
      <c r="AQ779" s="298"/>
      <c r="AR779" s="298"/>
      <c r="AS779" s="298"/>
      <c r="AT779" s="298"/>
      <c r="AU779" s="298"/>
    </row>
    <row r="780" spans="1:47" ht="24" customHeight="1"/>
    <row r="781" spans="1:47" ht="20.25">
      <c r="A781" s="137"/>
      <c r="B781" s="299"/>
      <c r="C781" s="300"/>
      <c r="D781" s="300"/>
      <c r="E781" s="300"/>
      <c r="F781" s="300"/>
      <c r="G781" s="300"/>
      <c r="H781" s="300"/>
      <c r="I781" s="300"/>
      <c r="J781" s="300"/>
      <c r="K781" s="300"/>
      <c r="L781" s="300"/>
      <c r="M781" s="300"/>
      <c r="N781" s="300"/>
      <c r="O781" s="300"/>
      <c r="P781" s="300"/>
      <c r="Q781" s="300"/>
      <c r="R781" s="300"/>
      <c r="S781" s="300"/>
      <c r="T781" s="300"/>
      <c r="U781" s="300"/>
      <c r="V781" s="300"/>
      <c r="W781" s="300"/>
      <c r="X781" s="300"/>
      <c r="Y781" s="300"/>
      <c r="Z781" s="300"/>
      <c r="AA781" s="300"/>
      <c r="AB781" s="300"/>
      <c r="AC781" s="300"/>
      <c r="AD781" s="300"/>
      <c r="AE781" s="300"/>
      <c r="AF781" s="300"/>
      <c r="AG781" s="300"/>
      <c r="AH781" s="300"/>
      <c r="AI781" s="300"/>
      <c r="AJ781" s="300"/>
      <c r="AK781" s="300"/>
      <c r="AL781" s="300"/>
      <c r="AM781" s="300"/>
      <c r="AN781" s="300"/>
      <c r="AO781" s="300"/>
      <c r="AP781" s="300"/>
      <c r="AQ781" s="300"/>
      <c r="AR781" s="300"/>
      <c r="AS781" s="300"/>
      <c r="AT781" s="300"/>
      <c r="AU781" s="300"/>
    </row>
    <row r="782" spans="1:47" ht="20.25">
      <c r="B782" s="298"/>
      <c r="C782" s="298"/>
      <c r="D782" s="298"/>
      <c r="E782" s="298"/>
      <c r="F782" s="298"/>
      <c r="G782" s="298"/>
      <c r="H782" s="298"/>
      <c r="I782" s="298"/>
      <c r="J782" s="298"/>
      <c r="K782" s="298"/>
      <c r="L782" s="298"/>
      <c r="M782" s="298"/>
      <c r="N782" s="298"/>
      <c r="O782" s="298"/>
      <c r="P782" s="298"/>
      <c r="Q782" s="298"/>
      <c r="R782" s="298"/>
      <c r="S782" s="298"/>
      <c r="T782" s="298"/>
      <c r="U782" s="298"/>
      <c r="V782" s="298"/>
      <c r="W782" s="298"/>
      <c r="X782" s="298"/>
      <c r="Y782" s="298"/>
      <c r="Z782" s="298"/>
      <c r="AA782" s="298"/>
      <c r="AB782" s="298"/>
      <c r="AC782" s="298"/>
      <c r="AD782" s="298"/>
      <c r="AE782" s="298"/>
      <c r="AF782" s="298"/>
      <c r="AG782" s="298"/>
      <c r="AH782" s="298"/>
      <c r="AI782" s="298"/>
      <c r="AJ782" s="298"/>
      <c r="AK782" s="298"/>
      <c r="AL782" s="298"/>
      <c r="AM782" s="298"/>
      <c r="AN782" s="298"/>
      <c r="AO782" s="298"/>
      <c r="AP782" s="298"/>
      <c r="AQ782" s="298"/>
      <c r="AR782" s="298"/>
      <c r="AS782" s="298"/>
      <c r="AT782" s="298"/>
      <c r="AU782" s="298"/>
    </row>
    <row r="784" spans="1:47" ht="20.25">
      <c r="A784" s="137" t="s">
        <v>8</v>
      </c>
      <c r="B784" s="303" t="s">
        <v>86</v>
      </c>
      <c r="C784" s="298"/>
      <c r="D784" s="298"/>
      <c r="E784" s="298"/>
      <c r="F784" s="298"/>
      <c r="G784" s="298"/>
      <c r="H784" s="298"/>
      <c r="I784" s="298"/>
      <c r="J784" s="298"/>
      <c r="K784" s="298"/>
      <c r="L784" s="298"/>
      <c r="M784" s="298"/>
      <c r="N784" s="298"/>
      <c r="O784" s="298"/>
      <c r="P784" s="298"/>
      <c r="Q784" s="298"/>
      <c r="R784" s="298"/>
      <c r="S784" s="298"/>
      <c r="T784" s="298"/>
      <c r="U784" s="298"/>
      <c r="V784" s="298"/>
      <c r="W784" s="298"/>
      <c r="X784" s="298"/>
      <c r="Y784" s="298"/>
      <c r="Z784" s="298"/>
      <c r="AA784" s="298"/>
      <c r="AB784" s="298"/>
      <c r="AC784" s="298"/>
      <c r="AD784" s="298"/>
      <c r="AE784" s="298"/>
      <c r="AF784" s="298"/>
      <c r="AG784" s="298"/>
      <c r="AH784" s="298"/>
      <c r="AI784" s="298"/>
      <c r="AJ784" s="298"/>
      <c r="AK784" s="298"/>
      <c r="AL784" s="298"/>
      <c r="AM784" s="298"/>
      <c r="AN784" s="298"/>
      <c r="AO784" s="298"/>
      <c r="AP784" s="298"/>
      <c r="AQ784" s="298"/>
      <c r="AR784" s="298"/>
      <c r="AS784" s="298"/>
      <c r="AT784" s="298"/>
      <c r="AU784" s="298"/>
    </row>
    <row r="786" spans="2:47" ht="20.25">
      <c r="B786" s="298" t="s">
        <v>17</v>
      </c>
      <c r="C786" s="298"/>
      <c r="D786" s="298"/>
      <c r="E786" s="298"/>
      <c r="F786" s="298"/>
      <c r="G786" s="298"/>
      <c r="H786" s="298"/>
      <c r="I786" s="298"/>
      <c r="J786" s="298"/>
      <c r="K786" s="298"/>
      <c r="L786" s="298"/>
      <c r="M786" s="298"/>
      <c r="N786" s="298"/>
      <c r="O786" s="298"/>
      <c r="P786" s="298"/>
      <c r="Q786" s="298"/>
      <c r="R786" s="298"/>
      <c r="S786" s="298"/>
      <c r="T786" s="298"/>
      <c r="U786" s="298"/>
      <c r="V786" s="298"/>
      <c r="W786" s="298"/>
      <c r="X786" s="298"/>
      <c r="Y786" s="298"/>
      <c r="Z786" s="298"/>
      <c r="AA786" s="298"/>
      <c r="AB786" s="298"/>
      <c r="AC786" s="298"/>
      <c r="AD786" s="298"/>
      <c r="AE786" s="298"/>
      <c r="AF786" s="298"/>
      <c r="AG786" s="298"/>
      <c r="AH786" s="298"/>
      <c r="AI786" s="298"/>
      <c r="AJ786" s="298"/>
      <c r="AK786" s="298"/>
      <c r="AL786" s="298"/>
      <c r="AM786" s="298"/>
      <c r="AN786" s="298"/>
      <c r="AO786" s="298"/>
      <c r="AP786" s="298"/>
      <c r="AQ786" s="298"/>
      <c r="AR786" s="298"/>
      <c r="AS786" s="298"/>
      <c r="AT786" s="298"/>
      <c r="AU786" s="298"/>
    </row>
    <row r="787" spans="2:47" ht="20.25">
      <c r="B787" s="298" t="s">
        <v>41</v>
      </c>
      <c r="C787" s="298"/>
      <c r="D787" s="298"/>
      <c r="E787" s="298"/>
      <c r="F787" s="298"/>
      <c r="G787" s="298"/>
      <c r="H787" s="298"/>
      <c r="I787" s="298"/>
      <c r="J787" s="298"/>
      <c r="K787" s="298"/>
      <c r="L787" s="298"/>
      <c r="M787" s="298"/>
      <c r="N787" s="298"/>
      <c r="O787" s="298"/>
      <c r="P787" s="298"/>
      <c r="Q787" s="298"/>
      <c r="R787" s="298"/>
      <c r="S787" s="298"/>
      <c r="T787" s="298"/>
      <c r="U787" s="298"/>
      <c r="V787" s="298"/>
      <c r="W787" s="298"/>
      <c r="X787" s="298"/>
      <c r="Y787" s="298"/>
      <c r="Z787" s="298"/>
      <c r="AA787" s="298"/>
      <c r="AB787" s="298"/>
      <c r="AC787" s="298"/>
      <c r="AD787" s="298"/>
      <c r="AE787" s="298"/>
      <c r="AF787" s="298"/>
      <c r="AG787" s="298"/>
      <c r="AH787" s="298"/>
      <c r="AI787" s="298"/>
      <c r="AJ787" s="298"/>
      <c r="AK787" s="298"/>
      <c r="AL787" s="298"/>
      <c r="AM787" s="298"/>
      <c r="AN787" s="298"/>
      <c r="AO787" s="298"/>
      <c r="AP787" s="298"/>
      <c r="AQ787" s="298"/>
      <c r="AR787" s="298"/>
      <c r="AS787" s="298"/>
      <c r="AT787" s="298"/>
      <c r="AU787" s="298"/>
    </row>
    <row r="789" spans="2:47" ht="20.25">
      <c r="B789" s="299" t="s">
        <v>43</v>
      </c>
      <c r="C789" s="300"/>
      <c r="D789" s="300"/>
      <c r="E789" s="300"/>
      <c r="F789" s="300"/>
      <c r="G789" s="300"/>
      <c r="H789" s="300"/>
      <c r="I789" s="300"/>
      <c r="J789" s="300"/>
      <c r="K789" s="300"/>
      <c r="L789" s="300"/>
      <c r="M789" s="300"/>
      <c r="N789" s="300"/>
      <c r="O789" s="300"/>
      <c r="P789" s="300"/>
      <c r="Q789" s="300"/>
      <c r="R789" s="300"/>
      <c r="S789" s="300"/>
      <c r="T789" s="300"/>
      <c r="U789" s="300"/>
      <c r="V789" s="300"/>
      <c r="W789" s="300"/>
      <c r="X789" s="300"/>
      <c r="Y789" s="300"/>
      <c r="Z789" s="300"/>
      <c r="AA789" s="300"/>
      <c r="AB789" s="300"/>
      <c r="AC789" s="300"/>
      <c r="AD789" s="300"/>
      <c r="AE789" s="300"/>
      <c r="AF789" s="300"/>
      <c r="AG789" s="300"/>
      <c r="AH789" s="300"/>
      <c r="AI789" s="300"/>
      <c r="AJ789" s="300"/>
      <c r="AK789" s="300"/>
      <c r="AL789" s="300"/>
      <c r="AM789" s="300"/>
      <c r="AN789" s="300"/>
      <c r="AO789" s="300"/>
      <c r="AP789" s="300"/>
      <c r="AQ789" s="300"/>
      <c r="AR789" s="300"/>
      <c r="AS789" s="300"/>
      <c r="AT789" s="300"/>
      <c r="AU789" s="300"/>
    </row>
    <row r="790" spans="2:47">
      <c r="B790" s="301"/>
      <c r="C790" s="302"/>
      <c r="D790" s="302"/>
      <c r="E790" s="302"/>
      <c r="F790" s="302"/>
      <c r="G790" s="302"/>
      <c r="H790" s="302"/>
      <c r="I790" s="302"/>
      <c r="J790" s="302"/>
      <c r="K790" s="302"/>
      <c r="L790" s="302"/>
      <c r="M790" s="302"/>
      <c r="N790" s="302"/>
      <c r="O790" s="302"/>
      <c r="P790" s="302"/>
      <c r="Q790" s="302"/>
      <c r="R790" s="302"/>
      <c r="S790" s="302"/>
      <c r="T790" s="302"/>
      <c r="U790" s="302"/>
      <c r="V790" s="302"/>
      <c r="W790" s="302"/>
      <c r="X790" s="302"/>
      <c r="Y790" s="302"/>
      <c r="Z790" s="302"/>
      <c r="AA790" s="302"/>
      <c r="AB790" s="302"/>
      <c r="AC790" s="302"/>
      <c r="AD790" s="302"/>
      <c r="AE790" s="302"/>
      <c r="AF790" s="302"/>
      <c r="AG790" s="302"/>
      <c r="AH790" s="302"/>
      <c r="AI790" s="302"/>
      <c r="AJ790" s="302"/>
      <c r="AK790" s="302"/>
      <c r="AL790" s="302"/>
      <c r="AM790" s="302"/>
      <c r="AN790" s="302"/>
      <c r="AO790" s="302"/>
      <c r="AP790" s="302"/>
      <c r="AQ790" s="302"/>
      <c r="AR790" s="302"/>
      <c r="AS790" s="302"/>
      <c r="AT790" s="302"/>
      <c r="AU790" s="302"/>
    </row>
    <row r="792" spans="2:47" ht="20.25">
      <c r="B792" s="298" t="s">
        <v>17</v>
      </c>
      <c r="C792" s="298"/>
      <c r="D792" s="298"/>
      <c r="E792" s="298"/>
      <c r="F792" s="298"/>
      <c r="G792" s="298"/>
      <c r="H792" s="298"/>
      <c r="I792" s="298"/>
      <c r="J792" s="298"/>
      <c r="K792" s="298"/>
      <c r="L792" s="298"/>
      <c r="M792" s="298"/>
      <c r="N792" s="298"/>
      <c r="O792" s="298"/>
      <c r="P792" s="298"/>
      <c r="Q792" s="298"/>
      <c r="R792" s="298"/>
      <c r="S792" s="298"/>
      <c r="T792" s="298"/>
      <c r="U792" s="298"/>
      <c r="V792" s="298"/>
      <c r="W792" s="298"/>
      <c r="X792" s="298"/>
      <c r="Y792" s="298"/>
      <c r="Z792" s="298"/>
      <c r="AA792" s="298"/>
      <c r="AB792" s="298"/>
      <c r="AC792" s="298"/>
      <c r="AD792" s="298"/>
      <c r="AE792" s="298"/>
      <c r="AF792" s="298"/>
      <c r="AG792" s="298"/>
      <c r="AH792" s="298"/>
      <c r="AI792" s="298"/>
      <c r="AJ792" s="298"/>
      <c r="AK792" s="298"/>
      <c r="AL792" s="298"/>
      <c r="AM792" s="298"/>
      <c r="AN792" s="298"/>
      <c r="AO792" s="298"/>
      <c r="AP792" s="298"/>
      <c r="AQ792" s="298"/>
      <c r="AR792" s="298"/>
      <c r="AS792" s="298"/>
      <c r="AT792" s="298"/>
      <c r="AU792" s="298"/>
    </row>
    <row r="795" spans="2:47" ht="19.5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>
      <c r="B796" s="299" t="s">
        <v>51</v>
      </c>
      <c r="C796" s="300"/>
      <c r="D796" s="300"/>
      <c r="E796" s="300"/>
      <c r="F796" s="300"/>
      <c r="G796" s="300"/>
      <c r="H796" s="300"/>
      <c r="I796" s="300"/>
      <c r="J796" s="300"/>
      <c r="K796" s="300"/>
      <c r="L796" s="300"/>
      <c r="M796" s="300"/>
      <c r="N796" s="300"/>
      <c r="O796" s="300"/>
      <c r="P796" s="300"/>
      <c r="Q796" s="300"/>
      <c r="R796" s="300"/>
      <c r="S796" s="300"/>
      <c r="T796" s="300"/>
      <c r="U796" s="300"/>
      <c r="V796" s="300"/>
      <c r="W796" s="300"/>
      <c r="X796" s="300"/>
      <c r="Y796" s="300"/>
      <c r="Z796" s="300"/>
      <c r="AA796" s="300"/>
      <c r="AB796" s="300"/>
      <c r="AC796" s="300"/>
      <c r="AD796" s="300"/>
      <c r="AE796" s="300"/>
      <c r="AF796" s="300"/>
      <c r="AG796" s="300"/>
      <c r="AH796" s="300"/>
      <c r="AI796" s="300"/>
      <c r="AJ796" s="300"/>
      <c r="AK796" s="300"/>
      <c r="AL796" s="300"/>
      <c r="AM796" s="300"/>
      <c r="AN796" s="300"/>
      <c r="AO796" s="300"/>
      <c r="AP796" s="300"/>
      <c r="AQ796" s="300"/>
      <c r="AR796" s="300"/>
      <c r="AS796" s="300"/>
      <c r="AT796" s="300"/>
      <c r="AU796" s="300"/>
    </row>
    <row r="798" spans="2:47" ht="20.25">
      <c r="B798" s="303" t="s">
        <v>59</v>
      </c>
      <c r="C798" s="303"/>
      <c r="D798" s="303"/>
      <c r="E798" s="303"/>
      <c r="F798" s="303"/>
      <c r="G798" s="303"/>
      <c r="H798" s="303"/>
      <c r="I798" s="303"/>
      <c r="J798" s="303"/>
      <c r="K798" s="303"/>
      <c r="L798" s="303"/>
      <c r="M798" s="303"/>
      <c r="N798" s="303"/>
      <c r="O798" s="303"/>
      <c r="P798" s="303"/>
      <c r="Q798" s="303"/>
      <c r="R798" s="303"/>
      <c r="S798" s="303"/>
      <c r="T798" s="303"/>
      <c r="U798" s="303"/>
      <c r="V798" s="303"/>
      <c r="W798" s="303"/>
      <c r="X798" s="303"/>
      <c r="Y798" s="303"/>
      <c r="Z798" s="303"/>
      <c r="AA798" s="303"/>
      <c r="AB798" s="303"/>
      <c r="AC798" s="303"/>
      <c r="AD798" s="303"/>
      <c r="AE798" s="303"/>
      <c r="AF798" s="303"/>
      <c r="AG798" s="303"/>
      <c r="AH798" s="303"/>
      <c r="AI798" s="303"/>
      <c r="AJ798" s="303"/>
      <c r="AK798" s="303"/>
      <c r="AL798" s="303"/>
      <c r="AM798" s="303"/>
      <c r="AN798" s="303"/>
      <c r="AO798" s="303"/>
      <c r="AP798" s="303"/>
      <c r="AQ798" s="303"/>
      <c r="AR798" s="303"/>
      <c r="AS798" s="303"/>
      <c r="AT798" s="303"/>
      <c r="AU798" s="303"/>
    </row>
    <row r="799" spans="2:47" ht="20.25">
      <c r="B799" s="299" t="s">
        <v>46</v>
      </c>
      <c r="C799" s="300"/>
      <c r="D799" s="300"/>
      <c r="E799" s="300"/>
      <c r="F799" s="300"/>
      <c r="G799" s="300"/>
      <c r="H799" s="300"/>
      <c r="I799" s="300"/>
      <c r="J799" s="300"/>
      <c r="K799" s="300"/>
      <c r="L799" s="300"/>
      <c r="M799" s="300"/>
      <c r="N799" s="300"/>
      <c r="O799" s="300"/>
      <c r="P799" s="300"/>
      <c r="Q799" s="300"/>
      <c r="R799" s="300"/>
      <c r="S799" s="300"/>
      <c r="T799" s="300"/>
      <c r="U799" s="300"/>
      <c r="V799" s="300"/>
      <c r="W799" s="300"/>
      <c r="X799" s="300"/>
      <c r="Y799" s="300"/>
      <c r="Z799" s="300"/>
      <c r="AA799" s="300"/>
      <c r="AB799" s="300"/>
      <c r="AC799" s="300"/>
      <c r="AD799" s="300"/>
      <c r="AE799" s="300"/>
      <c r="AF799" s="300"/>
      <c r="AG799" s="300"/>
      <c r="AH799" s="300"/>
      <c r="AI799" s="300"/>
      <c r="AJ799" s="300"/>
      <c r="AK799" s="300"/>
      <c r="AL799" s="300"/>
      <c r="AM799" s="300"/>
      <c r="AN799" s="300"/>
      <c r="AO799" s="300"/>
      <c r="AP799" s="300"/>
      <c r="AQ799" s="300"/>
      <c r="AR799" s="300"/>
      <c r="AS799" s="300"/>
      <c r="AT799" s="300"/>
      <c r="AU799" s="300"/>
    </row>
    <row r="800" spans="2:47" ht="20.25">
      <c r="B800" s="298"/>
      <c r="C800" s="298"/>
      <c r="D800" s="298"/>
      <c r="E800" s="298"/>
      <c r="F800" s="298"/>
      <c r="G800" s="298"/>
      <c r="H800" s="298"/>
      <c r="I800" s="298"/>
      <c r="J800" s="298"/>
      <c r="K800" s="298"/>
      <c r="L800" s="298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>
      <c r="B805" s="299" t="s">
        <v>50</v>
      </c>
      <c r="C805" s="300"/>
      <c r="D805" s="300"/>
      <c r="E805" s="300"/>
      <c r="F805" s="300"/>
      <c r="G805" s="300"/>
      <c r="H805" s="300"/>
      <c r="I805" s="300"/>
      <c r="J805" s="300"/>
      <c r="K805" s="300"/>
      <c r="L805" s="300"/>
      <c r="M805" s="300"/>
      <c r="N805" s="300"/>
      <c r="O805" s="300"/>
      <c r="P805" s="300"/>
      <c r="Q805" s="300"/>
      <c r="R805" s="300"/>
      <c r="S805" s="300"/>
      <c r="T805" s="300"/>
      <c r="U805" s="300"/>
      <c r="V805" s="300"/>
      <c r="W805" s="300"/>
      <c r="X805" s="300"/>
      <c r="Y805" s="300"/>
      <c r="Z805" s="300"/>
      <c r="AA805" s="300"/>
      <c r="AB805" s="300"/>
      <c r="AC805" s="300"/>
      <c r="AD805" s="300"/>
      <c r="AE805" s="300"/>
      <c r="AF805" s="300"/>
      <c r="AG805" s="300"/>
      <c r="AH805" s="300"/>
      <c r="AI805" s="300"/>
      <c r="AJ805" s="300"/>
      <c r="AK805" s="300"/>
      <c r="AL805" s="300"/>
      <c r="AM805" s="300"/>
      <c r="AN805" s="300"/>
      <c r="AO805" s="300"/>
      <c r="AP805" s="300"/>
      <c r="AQ805" s="300"/>
      <c r="AR805" s="300"/>
      <c r="AS805" s="300"/>
      <c r="AT805" s="300"/>
      <c r="AU805" s="300"/>
    </row>
    <row r="806" spans="1:47" ht="15.75" customHeight="1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W3:W6"/>
    <mergeCell ref="M5:U5"/>
    <mergeCell ref="C6:L6"/>
    <mergeCell ref="M6:U6"/>
    <mergeCell ref="W16:W18"/>
    <mergeCell ref="W20:W21"/>
    <mergeCell ref="W23:W26"/>
    <mergeCell ref="W28:W30"/>
    <mergeCell ref="W32:W3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User</cp:lastModifiedBy>
  <cp:lastPrinted>2019-01-07T07:27:59Z</cp:lastPrinted>
  <dcterms:created xsi:type="dcterms:W3CDTF">2001-05-24T06:22:02Z</dcterms:created>
  <dcterms:modified xsi:type="dcterms:W3CDTF">2021-05-12T05:24:28Z</dcterms:modified>
</cp:coreProperties>
</file>