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5" yWindow="285" windowWidth="9915" windowHeight="7980" tabRatio="603"/>
  </bookViews>
  <sheets>
    <sheet name="нарххо" sheetId="3" r:id="rId1"/>
    <sheet name="Тел Точикистон" sheetId="7" state="hidden" r:id="rId2"/>
    <sheet name="Лист1" sheetId="16" state="hidden" r:id="rId3"/>
  </sheets>
  <definedNames>
    <definedName name="_xlnm._FilterDatabase" localSheetId="0" hidden="1">нарххо!$B$1:$B$861</definedName>
    <definedName name="_xlnm.Print_Area" localSheetId="0">нарххо!$A$5:$AB$856</definedName>
    <definedName name="_xlnm.Print_Area" localSheetId="1">'Тел Точикистон'!$A$1:$G$25</definedName>
  </definedNames>
  <calcPr calcId="145621"/>
  <customWorkbookViews>
    <customWorkbookView name="Дустмурод - Личное представление" guid="{63658EF5-6C3B-11D8-A656-B357B0F74D97}" mergeInterval="0" personalView="1" maximized="1" windowWidth="796" windowHeight="385" tabRatio="601" activeSheetId="1"/>
  </customWorkbookViews>
</workbook>
</file>

<file path=xl/calcChain.xml><?xml version="1.0" encoding="utf-8"?>
<calcChain xmlns="http://schemas.openxmlformats.org/spreadsheetml/2006/main">
  <c r="Q831" i="3" l="1"/>
  <c r="P831" i="3"/>
  <c r="O831" i="3"/>
  <c r="N831" i="3"/>
  <c r="M831" i="3"/>
  <c r="L831" i="3"/>
  <c r="K831" i="3"/>
  <c r="Q830" i="3"/>
  <c r="P830" i="3"/>
  <c r="O830" i="3"/>
  <c r="N830" i="3"/>
  <c r="M830" i="3"/>
  <c r="L830" i="3"/>
  <c r="K830" i="3"/>
  <c r="Q828" i="3"/>
  <c r="P828" i="3"/>
  <c r="O828" i="3"/>
  <c r="N828" i="3"/>
  <c r="M828" i="3"/>
  <c r="L828" i="3"/>
  <c r="K828" i="3"/>
  <c r="Q827" i="3"/>
  <c r="P827" i="3"/>
  <c r="O827" i="3"/>
  <c r="N827" i="3"/>
  <c r="M827" i="3"/>
  <c r="L827" i="3"/>
  <c r="Q826" i="3"/>
  <c r="P826" i="3"/>
  <c r="O826" i="3"/>
  <c r="N826" i="3"/>
  <c r="M826" i="3"/>
  <c r="L826" i="3"/>
  <c r="K826" i="3"/>
  <c r="Q825" i="3"/>
  <c r="P825" i="3"/>
  <c r="O825" i="3"/>
  <c r="N825" i="3"/>
  <c r="M825" i="3"/>
  <c r="L825" i="3"/>
  <c r="K825" i="3"/>
  <c r="Q824" i="3"/>
  <c r="P824" i="3"/>
  <c r="O824" i="3"/>
  <c r="N824" i="3"/>
  <c r="M824" i="3"/>
  <c r="L824" i="3"/>
  <c r="K824" i="3"/>
  <c r="Q823" i="3"/>
  <c r="P823" i="3"/>
  <c r="O823" i="3"/>
  <c r="N823" i="3"/>
  <c r="M823" i="3"/>
  <c r="L823" i="3"/>
  <c r="K823" i="3"/>
  <c r="Q822" i="3"/>
  <c r="P822" i="3"/>
  <c r="O822" i="3"/>
  <c r="N822" i="3"/>
  <c r="M822" i="3"/>
  <c r="L822" i="3"/>
  <c r="K822" i="3"/>
  <c r="Q821" i="3"/>
  <c r="P821" i="3"/>
  <c r="O821" i="3"/>
  <c r="N821" i="3"/>
  <c r="M821" i="3"/>
  <c r="L821" i="3"/>
  <c r="K821" i="3"/>
  <c r="Q820" i="3"/>
  <c r="P820" i="3"/>
  <c r="O820" i="3"/>
  <c r="N820" i="3"/>
  <c r="M820" i="3"/>
  <c r="L820" i="3"/>
  <c r="K820" i="3"/>
  <c r="Q819" i="3"/>
  <c r="P819" i="3"/>
  <c r="O819" i="3"/>
  <c r="N819" i="3"/>
  <c r="M819" i="3"/>
  <c r="L819" i="3"/>
  <c r="K819" i="3"/>
  <c r="Q818" i="3"/>
  <c r="P818" i="3"/>
  <c r="O818" i="3"/>
  <c r="N818" i="3"/>
  <c r="M818" i="3"/>
  <c r="L818" i="3"/>
  <c r="K818" i="3"/>
  <c r="Q817" i="3"/>
  <c r="P817" i="3"/>
  <c r="O817" i="3"/>
  <c r="N817" i="3"/>
  <c r="M817" i="3"/>
  <c r="L817" i="3"/>
  <c r="K817" i="3"/>
  <c r="Q816" i="3"/>
  <c r="P816" i="3"/>
  <c r="O816" i="3"/>
  <c r="N816" i="3"/>
  <c r="M816" i="3"/>
  <c r="L816" i="3"/>
  <c r="K816" i="3"/>
  <c r="Q815" i="3"/>
  <c r="P815" i="3"/>
  <c r="O815" i="3"/>
  <c r="N815" i="3"/>
  <c r="M815" i="3"/>
  <c r="L815" i="3"/>
  <c r="K815" i="3"/>
  <c r="Q814" i="3"/>
  <c r="P814" i="3"/>
  <c r="O814" i="3"/>
  <c r="N814" i="3"/>
  <c r="M814" i="3"/>
  <c r="L814" i="3"/>
  <c r="K814" i="3"/>
  <c r="Q813" i="3"/>
  <c r="P813" i="3"/>
  <c r="O813" i="3"/>
  <c r="N813" i="3"/>
  <c r="M813" i="3"/>
  <c r="L813" i="3"/>
  <c r="K813" i="3"/>
  <c r="Q812" i="3"/>
  <c r="P812" i="3"/>
  <c r="O812" i="3"/>
  <c r="N812" i="3"/>
  <c r="M812" i="3"/>
  <c r="L812" i="3"/>
  <c r="K812" i="3"/>
  <c r="Q811" i="3"/>
  <c r="P811" i="3"/>
  <c r="O811" i="3"/>
  <c r="N811" i="3"/>
  <c r="M811" i="3"/>
  <c r="L811" i="3"/>
  <c r="K811" i="3"/>
  <c r="Q810" i="3"/>
  <c r="P810" i="3"/>
  <c r="O810" i="3"/>
  <c r="N810" i="3"/>
  <c r="M810" i="3"/>
  <c r="L810" i="3"/>
  <c r="K810" i="3"/>
  <c r="Q809" i="3"/>
  <c r="P809" i="3"/>
  <c r="O809" i="3"/>
  <c r="N809" i="3"/>
  <c r="M809" i="3"/>
  <c r="L809" i="3"/>
  <c r="K809" i="3"/>
  <c r="Q808" i="3"/>
  <c r="P808" i="3"/>
  <c r="O808" i="3"/>
  <c r="N808" i="3"/>
  <c r="M808" i="3"/>
  <c r="L808" i="3"/>
  <c r="K808" i="3"/>
  <c r="Q807" i="3"/>
  <c r="P807" i="3"/>
  <c r="O807" i="3"/>
  <c r="N807" i="3"/>
  <c r="M807" i="3"/>
  <c r="L807" i="3"/>
  <c r="K807" i="3"/>
  <c r="Q806" i="3"/>
  <c r="K806" i="3"/>
  <c r="Q805" i="3"/>
  <c r="P805" i="3"/>
  <c r="O805" i="3"/>
  <c r="N805" i="3"/>
  <c r="M805" i="3"/>
  <c r="L805" i="3"/>
  <c r="K805" i="3"/>
  <c r="Q804" i="3"/>
  <c r="P804" i="3"/>
  <c r="O804" i="3"/>
  <c r="N804" i="3"/>
  <c r="M804" i="3"/>
  <c r="L804" i="3"/>
  <c r="K804" i="3"/>
  <c r="Q803" i="3"/>
  <c r="P803" i="3"/>
  <c r="O803" i="3"/>
  <c r="N803" i="3"/>
  <c r="M803" i="3"/>
  <c r="L803" i="3"/>
  <c r="K803" i="3"/>
  <c r="Q802" i="3"/>
  <c r="P802" i="3"/>
  <c r="O802" i="3"/>
  <c r="N802" i="3"/>
  <c r="M802" i="3"/>
  <c r="L802" i="3"/>
  <c r="K802" i="3"/>
  <c r="Q793" i="3"/>
  <c r="P793" i="3"/>
  <c r="O793" i="3"/>
  <c r="N793" i="3"/>
  <c r="M793" i="3"/>
  <c r="L793" i="3"/>
  <c r="K793" i="3"/>
  <c r="Q792" i="3"/>
  <c r="P792" i="3"/>
  <c r="O792" i="3"/>
  <c r="N792" i="3"/>
  <c r="M792" i="3"/>
  <c r="L792" i="3"/>
  <c r="K792" i="3"/>
  <c r="Q790" i="3"/>
  <c r="P790" i="3"/>
  <c r="O790" i="3"/>
  <c r="N790" i="3"/>
  <c r="M790" i="3"/>
  <c r="L790" i="3"/>
  <c r="K790" i="3"/>
  <c r="Q789" i="3"/>
  <c r="P789" i="3"/>
  <c r="O789" i="3"/>
  <c r="N789" i="3"/>
  <c r="M789" i="3"/>
  <c r="L789" i="3"/>
  <c r="Q788" i="3"/>
  <c r="P788" i="3"/>
  <c r="O788" i="3"/>
  <c r="N788" i="3"/>
  <c r="M788" i="3"/>
  <c r="L788" i="3"/>
  <c r="K788" i="3"/>
  <c r="Q787" i="3"/>
  <c r="P787" i="3"/>
  <c r="O787" i="3"/>
  <c r="N787" i="3"/>
  <c r="M787" i="3"/>
  <c r="L787" i="3"/>
  <c r="K787" i="3"/>
  <c r="Q786" i="3"/>
  <c r="P786" i="3"/>
  <c r="O786" i="3"/>
  <c r="N786" i="3"/>
  <c r="M786" i="3"/>
  <c r="L786" i="3"/>
  <c r="K786" i="3"/>
  <c r="Q785" i="3"/>
  <c r="P785" i="3"/>
  <c r="O785" i="3"/>
  <c r="N785" i="3"/>
  <c r="M785" i="3"/>
  <c r="L785" i="3"/>
  <c r="K785" i="3"/>
  <c r="Q784" i="3"/>
  <c r="P784" i="3"/>
  <c r="O784" i="3"/>
  <c r="N784" i="3"/>
  <c r="M784" i="3"/>
  <c r="L784" i="3"/>
  <c r="K784" i="3"/>
  <c r="Q783" i="3"/>
  <c r="P783" i="3"/>
  <c r="O783" i="3"/>
  <c r="N783" i="3"/>
  <c r="M783" i="3"/>
  <c r="L783" i="3"/>
  <c r="K783" i="3"/>
  <c r="Q782" i="3"/>
  <c r="P782" i="3"/>
  <c r="O782" i="3"/>
  <c r="N782" i="3"/>
  <c r="M782" i="3"/>
  <c r="L782" i="3"/>
  <c r="K782" i="3"/>
  <c r="Q781" i="3"/>
  <c r="P781" i="3"/>
  <c r="O781" i="3"/>
  <c r="N781" i="3"/>
  <c r="M781" i="3"/>
  <c r="L781" i="3"/>
  <c r="K781" i="3"/>
  <c r="Q780" i="3"/>
  <c r="P780" i="3"/>
  <c r="O780" i="3"/>
  <c r="N780" i="3"/>
  <c r="M780" i="3"/>
  <c r="L780" i="3"/>
  <c r="K780" i="3"/>
  <c r="Q779" i="3"/>
  <c r="P779" i="3"/>
  <c r="O779" i="3"/>
  <c r="N779" i="3"/>
  <c r="M779" i="3"/>
  <c r="L779" i="3"/>
  <c r="K779" i="3"/>
  <c r="Q778" i="3"/>
  <c r="P778" i="3"/>
  <c r="O778" i="3"/>
  <c r="N778" i="3"/>
  <c r="M778" i="3"/>
  <c r="L778" i="3"/>
  <c r="K778" i="3"/>
  <c r="Q777" i="3"/>
  <c r="P777" i="3"/>
  <c r="O777" i="3"/>
  <c r="N777" i="3"/>
  <c r="M777" i="3"/>
  <c r="L777" i="3"/>
  <c r="K777" i="3"/>
  <c r="Q776" i="3"/>
  <c r="P776" i="3"/>
  <c r="O776" i="3"/>
  <c r="N776" i="3"/>
  <c r="M776" i="3"/>
  <c r="L776" i="3"/>
  <c r="K776" i="3"/>
  <c r="Q775" i="3"/>
  <c r="P775" i="3"/>
  <c r="O775" i="3"/>
  <c r="N775" i="3"/>
  <c r="M775" i="3"/>
  <c r="L775" i="3"/>
  <c r="K775" i="3"/>
  <c r="Q774" i="3"/>
  <c r="P774" i="3"/>
  <c r="O774" i="3"/>
  <c r="N774" i="3"/>
  <c r="M774" i="3"/>
  <c r="L774" i="3"/>
  <c r="K774" i="3"/>
  <c r="Q773" i="3"/>
  <c r="P773" i="3"/>
  <c r="O773" i="3"/>
  <c r="N773" i="3"/>
  <c r="M773" i="3"/>
  <c r="L773" i="3"/>
  <c r="K773" i="3"/>
  <c r="Q772" i="3"/>
  <c r="P772" i="3"/>
  <c r="O772" i="3"/>
  <c r="N772" i="3"/>
  <c r="M772" i="3"/>
  <c r="L772" i="3"/>
  <c r="K772" i="3"/>
  <c r="Q771" i="3"/>
  <c r="P771" i="3"/>
  <c r="O771" i="3"/>
  <c r="N771" i="3"/>
  <c r="M771" i="3"/>
  <c r="L771" i="3"/>
  <c r="K771" i="3"/>
  <c r="Q770" i="3"/>
  <c r="P770" i="3"/>
  <c r="O770" i="3"/>
  <c r="N770" i="3"/>
  <c r="M770" i="3"/>
  <c r="L770" i="3"/>
  <c r="K770" i="3"/>
  <c r="Q769" i="3"/>
  <c r="P769" i="3"/>
  <c r="O769" i="3"/>
  <c r="N769" i="3"/>
  <c r="M769" i="3"/>
  <c r="L769" i="3"/>
  <c r="K769" i="3"/>
  <c r="Q768" i="3"/>
  <c r="P768" i="3"/>
  <c r="O768" i="3"/>
  <c r="N768" i="3"/>
  <c r="M768" i="3"/>
  <c r="L768" i="3"/>
  <c r="K768" i="3"/>
  <c r="Q767" i="3"/>
  <c r="P767" i="3"/>
  <c r="O767" i="3"/>
  <c r="N767" i="3"/>
  <c r="M767" i="3"/>
  <c r="L767" i="3"/>
  <c r="K767" i="3"/>
  <c r="Q766" i="3"/>
  <c r="P766" i="3"/>
  <c r="O766" i="3"/>
  <c r="N766" i="3"/>
  <c r="M766" i="3"/>
  <c r="L766" i="3"/>
  <c r="K766" i="3"/>
  <c r="Q765" i="3"/>
  <c r="P765" i="3"/>
  <c r="O765" i="3"/>
  <c r="N765" i="3"/>
  <c r="M765" i="3"/>
  <c r="L765" i="3"/>
  <c r="K765" i="3"/>
  <c r="Q757" i="3"/>
  <c r="P757" i="3"/>
  <c r="O757" i="3"/>
  <c r="N757" i="3"/>
  <c r="M757" i="3"/>
  <c r="L757" i="3"/>
  <c r="K757" i="3"/>
  <c r="Q756" i="3"/>
  <c r="P756" i="3"/>
  <c r="O756" i="3"/>
  <c r="N756" i="3"/>
  <c r="M756" i="3"/>
  <c r="L756" i="3"/>
  <c r="K756" i="3"/>
  <c r="Q754" i="3"/>
  <c r="P754" i="3"/>
  <c r="O754" i="3"/>
  <c r="N754" i="3"/>
  <c r="M754" i="3"/>
  <c r="L754" i="3"/>
  <c r="K754" i="3"/>
  <c r="Q753" i="3"/>
  <c r="P753" i="3"/>
  <c r="O753" i="3"/>
  <c r="N753" i="3"/>
  <c r="M753" i="3"/>
  <c r="L753" i="3"/>
  <c r="Q752" i="3"/>
  <c r="P752" i="3"/>
  <c r="O752" i="3"/>
  <c r="N752" i="3"/>
  <c r="M752" i="3"/>
  <c r="L752" i="3"/>
  <c r="K752" i="3"/>
  <c r="Q751" i="3"/>
  <c r="P751" i="3"/>
  <c r="O751" i="3"/>
  <c r="N751" i="3"/>
  <c r="M751" i="3"/>
  <c r="L751" i="3"/>
  <c r="K751" i="3"/>
  <c r="Q750" i="3"/>
  <c r="P750" i="3"/>
  <c r="O750" i="3"/>
  <c r="N750" i="3"/>
  <c r="M750" i="3"/>
  <c r="L750" i="3"/>
  <c r="K750" i="3"/>
  <c r="Q749" i="3"/>
  <c r="P749" i="3"/>
  <c r="O749" i="3"/>
  <c r="N749" i="3"/>
  <c r="M749" i="3"/>
  <c r="L749" i="3"/>
  <c r="K749" i="3"/>
  <c r="Q748" i="3"/>
  <c r="P748" i="3"/>
  <c r="O748" i="3"/>
  <c r="N748" i="3"/>
  <c r="M748" i="3"/>
  <c r="L748" i="3"/>
  <c r="K748" i="3"/>
  <c r="Q747" i="3"/>
  <c r="P747" i="3"/>
  <c r="O747" i="3"/>
  <c r="N747" i="3"/>
  <c r="M747" i="3"/>
  <c r="L747" i="3"/>
  <c r="K747" i="3"/>
  <c r="Q746" i="3"/>
  <c r="P746" i="3"/>
  <c r="O746" i="3"/>
  <c r="N746" i="3"/>
  <c r="M746" i="3"/>
  <c r="L746" i="3"/>
  <c r="K746" i="3"/>
  <c r="Q745" i="3"/>
  <c r="P745" i="3"/>
  <c r="O745" i="3"/>
  <c r="N745" i="3"/>
  <c r="M745" i="3"/>
  <c r="L745" i="3"/>
  <c r="K745" i="3"/>
  <c r="Q744" i="3"/>
  <c r="P744" i="3"/>
  <c r="O744" i="3"/>
  <c r="N744" i="3"/>
  <c r="M744" i="3"/>
  <c r="L744" i="3"/>
  <c r="K744" i="3"/>
  <c r="Q743" i="3"/>
  <c r="P743" i="3"/>
  <c r="O743" i="3"/>
  <c r="N743" i="3"/>
  <c r="M743" i="3"/>
  <c r="L743" i="3"/>
  <c r="K743" i="3"/>
  <c r="Q742" i="3"/>
  <c r="P742" i="3"/>
  <c r="O742" i="3"/>
  <c r="N742" i="3"/>
  <c r="M742" i="3"/>
  <c r="L742" i="3"/>
  <c r="K742" i="3"/>
  <c r="Q741" i="3"/>
  <c r="P741" i="3"/>
  <c r="O741" i="3"/>
  <c r="N741" i="3"/>
  <c r="M741" i="3"/>
  <c r="L741" i="3"/>
  <c r="K741" i="3"/>
  <c r="Q740" i="3"/>
  <c r="P740" i="3"/>
  <c r="O740" i="3"/>
  <c r="N740" i="3"/>
  <c r="M740" i="3"/>
  <c r="L740" i="3"/>
  <c r="K740" i="3"/>
  <c r="Q739" i="3"/>
  <c r="P739" i="3"/>
  <c r="O739" i="3"/>
  <c r="N739" i="3"/>
  <c r="M739" i="3"/>
  <c r="L739" i="3"/>
  <c r="K739" i="3"/>
  <c r="Q738" i="3"/>
  <c r="P738" i="3"/>
  <c r="O738" i="3"/>
  <c r="N738" i="3"/>
  <c r="M738" i="3"/>
  <c r="L738" i="3"/>
  <c r="K738" i="3"/>
  <c r="Q737" i="3"/>
  <c r="P737" i="3"/>
  <c r="O737" i="3"/>
  <c r="N737" i="3"/>
  <c r="M737" i="3"/>
  <c r="L737" i="3"/>
  <c r="K737" i="3"/>
  <c r="Q736" i="3"/>
  <c r="P736" i="3"/>
  <c r="O736" i="3"/>
  <c r="N736" i="3"/>
  <c r="M736" i="3"/>
  <c r="L736" i="3"/>
  <c r="K736" i="3"/>
  <c r="Q735" i="3"/>
  <c r="P735" i="3"/>
  <c r="O735" i="3"/>
  <c r="N735" i="3"/>
  <c r="M735" i="3"/>
  <c r="L735" i="3"/>
  <c r="K735" i="3"/>
  <c r="Q734" i="3"/>
  <c r="P734" i="3"/>
  <c r="O734" i="3"/>
  <c r="N734" i="3"/>
  <c r="M734" i="3"/>
  <c r="L734" i="3"/>
  <c r="K734" i="3"/>
  <c r="Q733" i="3"/>
  <c r="P733" i="3"/>
  <c r="O733" i="3"/>
  <c r="N733" i="3"/>
  <c r="M733" i="3"/>
  <c r="L733" i="3"/>
  <c r="K733" i="3"/>
  <c r="Q732" i="3"/>
  <c r="K732" i="3"/>
  <c r="Q731" i="3"/>
  <c r="P731" i="3"/>
  <c r="O731" i="3"/>
  <c r="N731" i="3"/>
  <c r="M731" i="3"/>
  <c r="L731" i="3"/>
  <c r="Q730" i="3"/>
  <c r="P730" i="3"/>
  <c r="O730" i="3"/>
  <c r="N730" i="3"/>
  <c r="M730" i="3"/>
  <c r="L730" i="3"/>
  <c r="K730" i="3"/>
  <c r="Q728" i="3"/>
  <c r="P728" i="3"/>
  <c r="O728" i="3"/>
  <c r="N728" i="3"/>
  <c r="M728" i="3"/>
  <c r="L728" i="3"/>
  <c r="Q727" i="3"/>
  <c r="P727" i="3"/>
  <c r="O727" i="3"/>
  <c r="N727" i="3"/>
  <c r="M727" i="3"/>
  <c r="L727" i="3"/>
  <c r="K727" i="3"/>
  <c r="Q719" i="3"/>
  <c r="P719" i="3"/>
  <c r="O719" i="3"/>
  <c r="N719" i="3"/>
  <c r="M719" i="3"/>
  <c r="L719" i="3"/>
  <c r="K719" i="3"/>
  <c r="Q718" i="3"/>
  <c r="P718" i="3"/>
  <c r="O718" i="3"/>
  <c r="N718" i="3"/>
  <c r="M718" i="3"/>
  <c r="L718" i="3"/>
  <c r="K718" i="3"/>
  <c r="Q716" i="3"/>
  <c r="P716" i="3"/>
  <c r="O716" i="3"/>
  <c r="N716" i="3"/>
  <c r="M716" i="3"/>
  <c r="L716" i="3"/>
  <c r="K716" i="3"/>
  <c r="Q715" i="3"/>
  <c r="P715" i="3"/>
  <c r="O715" i="3"/>
  <c r="N715" i="3"/>
  <c r="M715" i="3"/>
  <c r="L715" i="3"/>
  <c r="Q714" i="3"/>
  <c r="P714" i="3"/>
  <c r="O714" i="3"/>
  <c r="N714" i="3"/>
  <c r="M714" i="3"/>
  <c r="L714" i="3"/>
  <c r="K714" i="3"/>
  <c r="Q713" i="3"/>
  <c r="P713" i="3"/>
  <c r="O713" i="3"/>
  <c r="N713" i="3"/>
  <c r="M713" i="3"/>
  <c r="L713" i="3"/>
  <c r="K713" i="3"/>
  <c r="Q712" i="3"/>
  <c r="P712" i="3"/>
  <c r="O712" i="3"/>
  <c r="N712" i="3"/>
  <c r="M712" i="3"/>
  <c r="L712" i="3"/>
  <c r="K712" i="3"/>
  <c r="Q711" i="3"/>
  <c r="P711" i="3"/>
  <c r="O711" i="3"/>
  <c r="N711" i="3"/>
  <c r="M711" i="3"/>
  <c r="L711" i="3"/>
  <c r="K711" i="3"/>
  <c r="Q710" i="3"/>
  <c r="P710" i="3"/>
  <c r="O710" i="3"/>
  <c r="N710" i="3"/>
  <c r="M710" i="3"/>
  <c r="L710" i="3"/>
  <c r="K710" i="3"/>
  <c r="Q709" i="3"/>
  <c r="P709" i="3"/>
  <c r="O709" i="3"/>
  <c r="N709" i="3"/>
  <c r="M709" i="3"/>
  <c r="L709" i="3"/>
  <c r="K709" i="3"/>
  <c r="Q708" i="3"/>
  <c r="P708" i="3"/>
  <c r="O708" i="3"/>
  <c r="N708" i="3"/>
  <c r="M708" i="3"/>
  <c r="L708" i="3"/>
  <c r="K708" i="3"/>
  <c r="Q707" i="3"/>
  <c r="P707" i="3"/>
  <c r="O707" i="3"/>
  <c r="N707" i="3"/>
  <c r="M707" i="3"/>
  <c r="L707" i="3"/>
  <c r="K707" i="3"/>
  <c r="Q706" i="3"/>
  <c r="P706" i="3"/>
  <c r="O706" i="3"/>
  <c r="N706" i="3"/>
  <c r="M706" i="3"/>
  <c r="L706" i="3"/>
  <c r="K706" i="3"/>
  <c r="Q705" i="3"/>
  <c r="P705" i="3"/>
  <c r="O705" i="3"/>
  <c r="N705" i="3"/>
  <c r="M705" i="3"/>
  <c r="L705" i="3"/>
  <c r="K705" i="3"/>
  <c r="Q704" i="3"/>
  <c r="P704" i="3"/>
  <c r="O704" i="3"/>
  <c r="N704" i="3"/>
  <c r="M704" i="3"/>
  <c r="L704" i="3"/>
  <c r="K704" i="3"/>
  <c r="Q703" i="3"/>
  <c r="P703" i="3"/>
  <c r="O703" i="3"/>
  <c r="N703" i="3"/>
  <c r="M703" i="3"/>
  <c r="L703" i="3"/>
  <c r="K703" i="3"/>
  <c r="Q702" i="3"/>
  <c r="P702" i="3"/>
  <c r="O702" i="3"/>
  <c r="N702" i="3"/>
  <c r="M702" i="3"/>
  <c r="L702" i="3"/>
  <c r="K702" i="3"/>
  <c r="Q701" i="3"/>
  <c r="P701" i="3"/>
  <c r="O701" i="3"/>
  <c r="N701" i="3"/>
  <c r="M701" i="3"/>
  <c r="L701" i="3"/>
  <c r="K701" i="3"/>
  <c r="Q700" i="3"/>
  <c r="P700" i="3"/>
  <c r="O700" i="3"/>
  <c r="N700" i="3"/>
  <c r="M700" i="3"/>
  <c r="L700" i="3"/>
  <c r="K700" i="3"/>
  <c r="Q699" i="3"/>
  <c r="P699" i="3"/>
  <c r="O699" i="3"/>
  <c r="N699" i="3"/>
  <c r="M699" i="3"/>
  <c r="L699" i="3"/>
  <c r="K699" i="3"/>
  <c r="Q698" i="3"/>
  <c r="P698" i="3"/>
  <c r="O698" i="3"/>
  <c r="N698" i="3"/>
  <c r="M698" i="3"/>
  <c r="L698" i="3"/>
  <c r="K698" i="3"/>
  <c r="Q697" i="3"/>
  <c r="P697" i="3"/>
  <c r="O697" i="3"/>
  <c r="N697" i="3"/>
  <c r="M697" i="3"/>
  <c r="L697" i="3"/>
  <c r="K697" i="3"/>
  <c r="Q696" i="3"/>
  <c r="P696" i="3"/>
  <c r="O696" i="3"/>
  <c r="N696" i="3"/>
  <c r="M696" i="3"/>
  <c r="L696" i="3"/>
  <c r="K696" i="3"/>
  <c r="Q695" i="3"/>
  <c r="P695" i="3"/>
  <c r="O695" i="3"/>
  <c r="N695" i="3"/>
  <c r="M695" i="3"/>
  <c r="L695" i="3"/>
  <c r="K695" i="3"/>
  <c r="Q694" i="3"/>
  <c r="K694" i="3"/>
  <c r="Q693" i="3"/>
  <c r="P693" i="3"/>
  <c r="O693" i="3"/>
  <c r="N693" i="3"/>
  <c r="M693" i="3"/>
  <c r="L693" i="3"/>
  <c r="Q692" i="3"/>
  <c r="P692" i="3"/>
  <c r="O692" i="3"/>
  <c r="N692" i="3"/>
  <c r="M692" i="3"/>
  <c r="L692" i="3"/>
  <c r="K692" i="3"/>
  <c r="K691" i="3"/>
  <c r="Q690" i="3"/>
  <c r="P690" i="3"/>
  <c r="O690" i="3"/>
  <c r="N690" i="3"/>
  <c r="M690" i="3"/>
  <c r="L690" i="3"/>
  <c r="Q689" i="3"/>
  <c r="P689" i="3"/>
  <c r="O689" i="3"/>
  <c r="N689" i="3"/>
  <c r="M689" i="3"/>
  <c r="L689" i="3"/>
  <c r="K689" i="3"/>
  <c r="Q681" i="3"/>
  <c r="P681" i="3"/>
  <c r="O681" i="3"/>
  <c r="N681" i="3"/>
  <c r="M681" i="3"/>
  <c r="L681" i="3"/>
  <c r="K681" i="3"/>
  <c r="Q680" i="3"/>
  <c r="P680" i="3"/>
  <c r="O680" i="3"/>
  <c r="N680" i="3"/>
  <c r="M680" i="3"/>
  <c r="L680" i="3"/>
  <c r="K680" i="3"/>
  <c r="Q678" i="3"/>
  <c r="P678" i="3"/>
  <c r="O678" i="3"/>
  <c r="N678" i="3"/>
  <c r="M678" i="3"/>
  <c r="L678" i="3"/>
  <c r="K678" i="3"/>
  <c r="Q677" i="3"/>
  <c r="P677" i="3"/>
  <c r="O677" i="3"/>
  <c r="N677" i="3"/>
  <c r="M677" i="3"/>
  <c r="L677" i="3"/>
  <c r="Q676" i="3"/>
  <c r="P676" i="3"/>
  <c r="O676" i="3"/>
  <c r="N676" i="3"/>
  <c r="M676" i="3"/>
  <c r="L676" i="3"/>
  <c r="K676" i="3"/>
  <c r="Q675" i="3"/>
  <c r="P675" i="3"/>
  <c r="O675" i="3"/>
  <c r="N675" i="3"/>
  <c r="M675" i="3"/>
  <c r="L675" i="3"/>
  <c r="K675" i="3"/>
  <c r="Q674" i="3"/>
  <c r="P674" i="3"/>
  <c r="O674" i="3"/>
  <c r="N674" i="3"/>
  <c r="M674" i="3"/>
  <c r="L674" i="3"/>
  <c r="K674" i="3"/>
  <c r="Q673" i="3"/>
  <c r="P673" i="3"/>
  <c r="O673" i="3"/>
  <c r="N673" i="3"/>
  <c r="M673" i="3"/>
  <c r="L673" i="3"/>
  <c r="K673" i="3"/>
  <c r="Q672" i="3"/>
  <c r="P672" i="3"/>
  <c r="O672" i="3"/>
  <c r="N672" i="3"/>
  <c r="M672" i="3"/>
  <c r="L672" i="3"/>
  <c r="K672" i="3"/>
  <c r="Q671" i="3"/>
  <c r="P671" i="3"/>
  <c r="O671" i="3"/>
  <c r="N671" i="3"/>
  <c r="M671" i="3"/>
  <c r="L671" i="3"/>
  <c r="K671" i="3"/>
  <c r="Q670" i="3"/>
  <c r="P670" i="3"/>
  <c r="O670" i="3"/>
  <c r="N670" i="3"/>
  <c r="M670" i="3"/>
  <c r="L670" i="3"/>
  <c r="K670" i="3"/>
  <c r="Q669" i="3"/>
  <c r="P669" i="3"/>
  <c r="O669" i="3"/>
  <c r="N669" i="3"/>
  <c r="M669" i="3"/>
  <c r="L669" i="3"/>
  <c r="K669" i="3"/>
  <c r="Q668" i="3"/>
  <c r="P668" i="3"/>
  <c r="O668" i="3"/>
  <c r="N668" i="3"/>
  <c r="M668" i="3"/>
  <c r="L668" i="3"/>
  <c r="K668" i="3"/>
  <c r="Q667" i="3"/>
  <c r="P667" i="3"/>
  <c r="O667" i="3"/>
  <c r="N667" i="3"/>
  <c r="M667" i="3"/>
  <c r="L667" i="3"/>
  <c r="K667" i="3"/>
  <c r="Q666" i="3"/>
  <c r="P666" i="3"/>
  <c r="O666" i="3"/>
  <c r="N666" i="3"/>
  <c r="M666" i="3"/>
  <c r="L666" i="3"/>
  <c r="K666" i="3"/>
  <c r="Q665" i="3"/>
  <c r="P665" i="3"/>
  <c r="O665" i="3"/>
  <c r="N665" i="3"/>
  <c r="M665" i="3"/>
  <c r="L665" i="3"/>
  <c r="K665" i="3"/>
  <c r="Q664" i="3"/>
  <c r="P664" i="3"/>
  <c r="O664" i="3"/>
  <c r="N664" i="3"/>
  <c r="M664" i="3"/>
  <c r="L664" i="3"/>
  <c r="K664" i="3"/>
  <c r="Q663" i="3"/>
  <c r="P663" i="3"/>
  <c r="O663" i="3"/>
  <c r="N663" i="3"/>
  <c r="M663" i="3"/>
  <c r="L663" i="3"/>
  <c r="K663" i="3"/>
  <c r="Q662" i="3"/>
  <c r="P662" i="3"/>
  <c r="O662" i="3"/>
  <c r="N662" i="3"/>
  <c r="M662" i="3"/>
  <c r="L662" i="3"/>
  <c r="K662" i="3"/>
  <c r="Q661" i="3"/>
  <c r="P661" i="3"/>
  <c r="O661" i="3"/>
  <c r="N661" i="3"/>
  <c r="M661" i="3"/>
  <c r="L661" i="3"/>
  <c r="K661" i="3"/>
  <c r="Q660" i="3"/>
  <c r="P660" i="3"/>
  <c r="O660" i="3"/>
  <c r="N660" i="3"/>
  <c r="M660" i="3"/>
  <c r="L660" i="3"/>
  <c r="K660" i="3"/>
  <c r="Q659" i="3"/>
  <c r="P659" i="3"/>
  <c r="O659" i="3"/>
  <c r="N659" i="3"/>
  <c r="M659" i="3"/>
  <c r="L659" i="3"/>
  <c r="K659" i="3"/>
  <c r="Q658" i="3"/>
  <c r="P658" i="3"/>
  <c r="O658" i="3"/>
  <c r="N658" i="3"/>
  <c r="M658" i="3"/>
  <c r="L658" i="3"/>
  <c r="K658" i="3"/>
  <c r="Q657" i="3"/>
  <c r="P657" i="3"/>
  <c r="O657" i="3"/>
  <c r="N657" i="3"/>
  <c r="M657" i="3"/>
  <c r="L657" i="3"/>
  <c r="K657" i="3"/>
  <c r="Q656" i="3"/>
  <c r="K656" i="3"/>
  <c r="Q655" i="3"/>
  <c r="P655" i="3"/>
  <c r="O655" i="3"/>
  <c r="N655" i="3"/>
  <c r="M655" i="3"/>
  <c r="L655" i="3"/>
  <c r="Q654" i="3"/>
  <c r="P654" i="3"/>
  <c r="O654" i="3"/>
  <c r="N654" i="3"/>
  <c r="M654" i="3"/>
  <c r="L654" i="3"/>
  <c r="K654" i="3"/>
  <c r="K653" i="3"/>
  <c r="Q652" i="3"/>
  <c r="P652" i="3"/>
  <c r="O652" i="3"/>
  <c r="N652" i="3"/>
  <c r="M652" i="3"/>
  <c r="L652" i="3"/>
  <c r="Q651" i="3"/>
  <c r="P651" i="3"/>
  <c r="O651" i="3"/>
  <c r="N651" i="3"/>
  <c r="M651" i="3"/>
  <c r="L651" i="3"/>
  <c r="K651" i="3"/>
  <c r="Q643" i="3"/>
  <c r="P643" i="3"/>
  <c r="O643" i="3"/>
  <c r="N643" i="3"/>
  <c r="M643" i="3"/>
  <c r="L643" i="3"/>
  <c r="K643" i="3"/>
  <c r="Q642" i="3"/>
  <c r="P642" i="3"/>
  <c r="O642" i="3"/>
  <c r="N642" i="3"/>
  <c r="M642" i="3"/>
  <c r="L642" i="3"/>
  <c r="K642" i="3"/>
  <c r="Q640" i="3"/>
  <c r="P640" i="3"/>
  <c r="O640" i="3"/>
  <c r="N640" i="3"/>
  <c r="M640" i="3"/>
  <c r="L640" i="3"/>
  <c r="K640" i="3"/>
  <c r="Q639" i="3"/>
  <c r="P639" i="3"/>
  <c r="O639" i="3"/>
  <c r="N639" i="3"/>
  <c r="M639" i="3"/>
  <c r="L639" i="3"/>
  <c r="Q638" i="3"/>
  <c r="P638" i="3"/>
  <c r="O638" i="3"/>
  <c r="N638" i="3"/>
  <c r="M638" i="3"/>
  <c r="L638" i="3"/>
  <c r="K638" i="3"/>
  <c r="Q637" i="3"/>
  <c r="P637" i="3"/>
  <c r="O637" i="3"/>
  <c r="N637" i="3"/>
  <c r="M637" i="3"/>
  <c r="L637" i="3"/>
  <c r="K637" i="3"/>
  <c r="Q636" i="3"/>
  <c r="P636" i="3"/>
  <c r="O636" i="3"/>
  <c r="N636" i="3"/>
  <c r="M636" i="3"/>
  <c r="L636" i="3"/>
  <c r="K636" i="3"/>
  <c r="Q635" i="3"/>
  <c r="P635" i="3"/>
  <c r="O635" i="3"/>
  <c r="N635" i="3"/>
  <c r="M635" i="3"/>
  <c r="L635" i="3"/>
  <c r="K635" i="3"/>
  <c r="Q634" i="3"/>
  <c r="P634" i="3"/>
  <c r="O634" i="3"/>
  <c r="N634" i="3"/>
  <c r="M634" i="3"/>
  <c r="L634" i="3"/>
  <c r="K634" i="3"/>
  <c r="Q633" i="3"/>
  <c r="P633" i="3"/>
  <c r="O633" i="3"/>
  <c r="N633" i="3"/>
  <c r="M633" i="3"/>
  <c r="L633" i="3"/>
  <c r="K633" i="3"/>
  <c r="Q632" i="3"/>
  <c r="P632" i="3"/>
  <c r="O632" i="3"/>
  <c r="N632" i="3"/>
  <c r="M632" i="3"/>
  <c r="L632" i="3"/>
  <c r="K632" i="3"/>
  <c r="Q631" i="3"/>
  <c r="P631" i="3"/>
  <c r="O631" i="3"/>
  <c r="N631" i="3"/>
  <c r="M631" i="3"/>
  <c r="L631" i="3"/>
  <c r="K631" i="3"/>
  <c r="Q630" i="3"/>
  <c r="P630" i="3"/>
  <c r="O630" i="3"/>
  <c r="N630" i="3"/>
  <c r="M630" i="3"/>
  <c r="L630" i="3"/>
  <c r="K630" i="3"/>
  <c r="Q629" i="3"/>
  <c r="P629" i="3"/>
  <c r="O629" i="3"/>
  <c r="N629" i="3"/>
  <c r="M629" i="3"/>
  <c r="L629" i="3"/>
  <c r="K629" i="3"/>
  <c r="Q628" i="3"/>
  <c r="P628" i="3"/>
  <c r="O628" i="3"/>
  <c r="N628" i="3"/>
  <c r="M628" i="3"/>
  <c r="L628" i="3"/>
  <c r="K628" i="3"/>
  <c r="Q627" i="3"/>
  <c r="P627" i="3"/>
  <c r="O627" i="3"/>
  <c r="N627" i="3"/>
  <c r="M627" i="3"/>
  <c r="L627" i="3"/>
  <c r="K627" i="3"/>
  <c r="Q626" i="3"/>
  <c r="P626" i="3"/>
  <c r="O626" i="3"/>
  <c r="N626" i="3"/>
  <c r="M626" i="3"/>
  <c r="L626" i="3"/>
  <c r="K626" i="3"/>
  <c r="Q625" i="3"/>
  <c r="P625" i="3"/>
  <c r="O625" i="3"/>
  <c r="N625" i="3"/>
  <c r="M625" i="3"/>
  <c r="L625" i="3"/>
  <c r="K625" i="3"/>
  <c r="Q624" i="3"/>
  <c r="P624" i="3"/>
  <c r="O624" i="3"/>
  <c r="N624" i="3"/>
  <c r="M624" i="3"/>
  <c r="L624" i="3"/>
  <c r="K624" i="3"/>
  <c r="Q623" i="3"/>
  <c r="P623" i="3"/>
  <c r="O623" i="3"/>
  <c r="N623" i="3"/>
  <c r="M623" i="3"/>
  <c r="L623" i="3"/>
  <c r="K623" i="3"/>
  <c r="Q622" i="3"/>
  <c r="P622" i="3"/>
  <c r="O622" i="3"/>
  <c r="N622" i="3"/>
  <c r="M622" i="3"/>
  <c r="L622" i="3"/>
  <c r="K622" i="3"/>
  <c r="Q621" i="3"/>
  <c r="P621" i="3"/>
  <c r="O621" i="3"/>
  <c r="N621" i="3"/>
  <c r="M621" i="3"/>
  <c r="L621" i="3"/>
  <c r="K621" i="3"/>
  <c r="Q620" i="3"/>
  <c r="P620" i="3"/>
  <c r="O620" i="3"/>
  <c r="N620" i="3"/>
  <c r="M620" i="3"/>
  <c r="L620" i="3"/>
  <c r="K620" i="3"/>
  <c r="Q619" i="3"/>
  <c r="P619" i="3"/>
  <c r="O619" i="3"/>
  <c r="N619" i="3"/>
  <c r="M619" i="3"/>
  <c r="L619" i="3"/>
  <c r="K619" i="3"/>
  <c r="Q618" i="3"/>
  <c r="K618" i="3"/>
  <c r="Q617" i="3"/>
  <c r="P617" i="3"/>
  <c r="O617" i="3"/>
  <c r="N617" i="3"/>
  <c r="M617" i="3"/>
  <c r="L617" i="3"/>
  <c r="Q616" i="3"/>
  <c r="P616" i="3"/>
  <c r="O616" i="3"/>
  <c r="N616" i="3"/>
  <c r="M616" i="3"/>
  <c r="L616" i="3"/>
  <c r="K616" i="3"/>
  <c r="K615" i="3"/>
  <c r="Q614" i="3"/>
  <c r="P614" i="3"/>
  <c r="O614" i="3"/>
  <c r="N614" i="3"/>
  <c r="M614" i="3"/>
  <c r="L614" i="3"/>
  <c r="Q613" i="3"/>
  <c r="P613" i="3"/>
  <c r="O613" i="3"/>
  <c r="N613" i="3"/>
  <c r="M613" i="3"/>
  <c r="L613" i="3"/>
  <c r="K613" i="3"/>
  <c r="Q605" i="3"/>
  <c r="P605" i="3"/>
  <c r="O605" i="3"/>
  <c r="N605" i="3"/>
  <c r="M605" i="3"/>
  <c r="L605" i="3"/>
  <c r="K605" i="3"/>
  <c r="Q604" i="3"/>
  <c r="P604" i="3"/>
  <c r="O604" i="3"/>
  <c r="N604" i="3"/>
  <c r="M604" i="3"/>
  <c r="L604" i="3"/>
  <c r="K604" i="3"/>
  <c r="Q602" i="3"/>
  <c r="P602" i="3"/>
  <c r="O602" i="3"/>
  <c r="N602" i="3"/>
  <c r="M602" i="3"/>
  <c r="L602" i="3"/>
  <c r="K602" i="3"/>
  <c r="Q601" i="3"/>
  <c r="P601" i="3"/>
  <c r="O601" i="3"/>
  <c r="N601" i="3"/>
  <c r="M601" i="3"/>
  <c r="L601" i="3"/>
  <c r="Q600" i="3"/>
  <c r="P600" i="3"/>
  <c r="O600" i="3"/>
  <c r="N600" i="3"/>
  <c r="M600" i="3"/>
  <c r="L600" i="3"/>
  <c r="K600" i="3"/>
  <c r="Q599" i="3"/>
  <c r="P599" i="3"/>
  <c r="O599" i="3"/>
  <c r="N599" i="3"/>
  <c r="M599" i="3"/>
  <c r="L599" i="3"/>
  <c r="K599" i="3"/>
  <c r="Q598" i="3"/>
  <c r="P598" i="3"/>
  <c r="O598" i="3"/>
  <c r="N598" i="3"/>
  <c r="M598" i="3"/>
  <c r="L598" i="3"/>
  <c r="K598" i="3"/>
  <c r="Q597" i="3"/>
  <c r="P597" i="3"/>
  <c r="O597" i="3"/>
  <c r="N597" i="3"/>
  <c r="M597" i="3"/>
  <c r="L597" i="3"/>
  <c r="K597" i="3"/>
  <c r="Q596" i="3"/>
  <c r="P596" i="3"/>
  <c r="O596" i="3"/>
  <c r="N596" i="3"/>
  <c r="M596" i="3"/>
  <c r="L596" i="3"/>
  <c r="K596" i="3"/>
  <c r="Q595" i="3"/>
  <c r="P595" i="3"/>
  <c r="O595" i="3"/>
  <c r="N595" i="3"/>
  <c r="M595" i="3"/>
  <c r="L595" i="3"/>
  <c r="K595" i="3"/>
  <c r="Q594" i="3"/>
  <c r="P594" i="3"/>
  <c r="O594" i="3"/>
  <c r="N594" i="3"/>
  <c r="M594" i="3"/>
  <c r="L594" i="3"/>
  <c r="K594" i="3"/>
  <c r="Q593" i="3"/>
  <c r="P593" i="3"/>
  <c r="O593" i="3"/>
  <c r="N593" i="3"/>
  <c r="M593" i="3"/>
  <c r="L593" i="3"/>
  <c r="K593" i="3"/>
  <c r="Q592" i="3"/>
  <c r="P592" i="3"/>
  <c r="O592" i="3"/>
  <c r="N592" i="3"/>
  <c r="M592" i="3"/>
  <c r="L592" i="3"/>
  <c r="K592" i="3"/>
  <c r="Q591" i="3"/>
  <c r="P591" i="3"/>
  <c r="O591" i="3"/>
  <c r="N591" i="3"/>
  <c r="M591" i="3"/>
  <c r="L591" i="3"/>
  <c r="K591" i="3"/>
  <c r="Q590" i="3"/>
  <c r="P590" i="3"/>
  <c r="O590" i="3"/>
  <c r="N590" i="3"/>
  <c r="M590" i="3"/>
  <c r="L590" i="3"/>
  <c r="K590" i="3"/>
  <c r="Q589" i="3"/>
  <c r="P589" i="3"/>
  <c r="O589" i="3"/>
  <c r="N589" i="3"/>
  <c r="M589" i="3"/>
  <c r="L589" i="3"/>
  <c r="K589" i="3"/>
  <c r="Q588" i="3"/>
  <c r="P588" i="3"/>
  <c r="O588" i="3"/>
  <c r="N588" i="3"/>
  <c r="M588" i="3"/>
  <c r="L588" i="3"/>
  <c r="K588" i="3"/>
  <c r="Q587" i="3"/>
  <c r="P587" i="3"/>
  <c r="O587" i="3"/>
  <c r="N587" i="3"/>
  <c r="M587" i="3"/>
  <c r="L587" i="3"/>
  <c r="K587" i="3"/>
  <c r="Q586" i="3"/>
  <c r="P586" i="3"/>
  <c r="O586" i="3"/>
  <c r="N586" i="3"/>
  <c r="M586" i="3"/>
  <c r="L586" i="3"/>
  <c r="K586" i="3"/>
  <c r="Q585" i="3"/>
  <c r="P585" i="3"/>
  <c r="O585" i="3"/>
  <c r="N585" i="3"/>
  <c r="M585" i="3"/>
  <c r="L585" i="3"/>
  <c r="K585" i="3"/>
  <c r="Q584" i="3"/>
  <c r="P584" i="3"/>
  <c r="O584" i="3"/>
  <c r="N584" i="3"/>
  <c r="M584" i="3"/>
  <c r="L584" i="3"/>
  <c r="K584" i="3"/>
  <c r="Q583" i="3"/>
  <c r="P583" i="3"/>
  <c r="O583" i="3"/>
  <c r="N583" i="3"/>
  <c r="M583" i="3"/>
  <c r="L583" i="3"/>
  <c r="K583" i="3"/>
  <c r="Q582" i="3"/>
  <c r="P582" i="3"/>
  <c r="O582" i="3"/>
  <c r="N582" i="3"/>
  <c r="M582" i="3"/>
  <c r="L582" i="3"/>
  <c r="K582" i="3"/>
  <c r="Q581" i="3"/>
  <c r="P581" i="3"/>
  <c r="O581" i="3"/>
  <c r="N581" i="3"/>
  <c r="M581" i="3"/>
  <c r="L581" i="3"/>
  <c r="K581" i="3"/>
  <c r="Q580" i="3"/>
  <c r="K580" i="3"/>
  <c r="Q579" i="3"/>
  <c r="P579" i="3"/>
  <c r="O579" i="3"/>
  <c r="N579" i="3"/>
  <c r="M579" i="3"/>
  <c r="L579" i="3"/>
  <c r="Q578" i="3"/>
  <c r="P578" i="3"/>
  <c r="O578" i="3"/>
  <c r="N578" i="3"/>
  <c r="M578" i="3"/>
  <c r="L578" i="3"/>
  <c r="K578" i="3"/>
  <c r="K577" i="3"/>
  <c r="Q576" i="3"/>
  <c r="P576" i="3"/>
  <c r="O576" i="3"/>
  <c r="N576" i="3"/>
  <c r="M576" i="3"/>
  <c r="L576" i="3"/>
  <c r="Q575" i="3"/>
  <c r="P575" i="3"/>
  <c r="O575" i="3"/>
  <c r="N575" i="3"/>
  <c r="M575" i="3"/>
  <c r="L575" i="3"/>
  <c r="K575" i="3"/>
  <c r="Q567" i="3"/>
  <c r="P567" i="3"/>
  <c r="O567" i="3"/>
  <c r="N567" i="3"/>
  <c r="M567" i="3"/>
  <c r="L567" i="3"/>
  <c r="K567" i="3"/>
  <c r="Q566" i="3"/>
  <c r="P566" i="3"/>
  <c r="O566" i="3"/>
  <c r="N566" i="3"/>
  <c r="M566" i="3"/>
  <c r="L566" i="3"/>
  <c r="K566" i="3"/>
  <c r="Q564" i="3"/>
  <c r="P564" i="3"/>
  <c r="O564" i="3"/>
  <c r="N564" i="3"/>
  <c r="M564" i="3"/>
  <c r="L564" i="3"/>
  <c r="K564" i="3"/>
  <c r="Q563" i="3"/>
  <c r="P563" i="3"/>
  <c r="O563" i="3"/>
  <c r="N563" i="3"/>
  <c r="M563" i="3"/>
  <c r="L563" i="3"/>
  <c r="Q562" i="3"/>
  <c r="P562" i="3"/>
  <c r="O562" i="3"/>
  <c r="N562" i="3"/>
  <c r="M562" i="3"/>
  <c r="L562" i="3"/>
  <c r="K562" i="3"/>
  <c r="Q561" i="3"/>
  <c r="P561" i="3"/>
  <c r="O561" i="3"/>
  <c r="N561" i="3"/>
  <c r="M561" i="3"/>
  <c r="L561" i="3"/>
  <c r="K561" i="3"/>
  <c r="Q560" i="3"/>
  <c r="P560" i="3"/>
  <c r="O560" i="3"/>
  <c r="N560" i="3"/>
  <c r="M560" i="3"/>
  <c r="L560" i="3"/>
  <c r="K560" i="3"/>
  <c r="Q559" i="3"/>
  <c r="P559" i="3"/>
  <c r="O559" i="3"/>
  <c r="N559" i="3"/>
  <c r="M559" i="3"/>
  <c r="L559" i="3"/>
  <c r="K559" i="3"/>
  <c r="Q558" i="3"/>
  <c r="P558" i="3"/>
  <c r="O558" i="3"/>
  <c r="N558" i="3"/>
  <c r="M558" i="3"/>
  <c r="L558" i="3"/>
  <c r="K558" i="3"/>
  <c r="Q557" i="3"/>
  <c r="P557" i="3"/>
  <c r="O557" i="3"/>
  <c r="N557" i="3"/>
  <c r="M557" i="3"/>
  <c r="L557" i="3"/>
  <c r="K557" i="3"/>
  <c r="Q556" i="3"/>
  <c r="P556" i="3"/>
  <c r="O556" i="3"/>
  <c r="N556" i="3"/>
  <c r="M556" i="3"/>
  <c r="L556" i="3"/>
  <c r="K556" i="3"/>
  <c r="Q555" i="3"/>
  <c r="P555" i="3"/>
  <c r="O555" i="3"/>
  <c r="N555" i="3"/>
  <c r="M555" i="3"/>
  <c r="L555" i="3"/>
  <c r="K555" i="3"/>
  <c r="Q554" i="3"/>
  <c r="P554" i="3"/>
  <c r="O554" i="3"/>
  <c r="N554" i="3"/>
  <c r="M554" i="3"/>
  <c r="L554" i="3"/>
  <c r="K554" i="3"/>
  <c r="Q553" i="3"/>
  <c r="P553" i="3"/>
  <c r="O553" i="3"/>
  <c r="N553" i="3"/>
  <c r="M553" i="3"/>
  <c r="L553" i="3"/>
  <c r="K553" i="3"/>
  <c r="Q552" i="3"/>
  <c r="P552" i="3"/>
  <c r="O552" i="3"/>
  <c r="N552" i="3"/>
  <c r="M552" i="3"/>
  <c r="L552" i="3"/>
  <c r="K552" i="3"/>
  <c r="Q551" i="3"/>
  <c r="P551" i="3"/>
  <c r="O551" i="3"/>
  <c r="N551" i="3"/>
  <c r="M551" i="3"/>
  <c r="L551" i="3"/>
  <c r="K551" i="3"/>
  <c r="Q550" i="3"/>
  <c r="P550" i="3"/>
  <c r="O550" i="3"/>
  <c r="N550" i="3"/>
  <c r="M550" i="3"/>
  <c r="L550" i="3"/>
  <c r="K550" i="3"/>
  <c r="Q549" i="3"/>
  <c r="P549" i="3"/>
  <c r="O549" i="3"/>
  <c r="N549" i="3"/>
  <c r="M549" i="3"/>
  <c r="L549" i="3"/>
  <c r="K549" i="3"/>
  <c r="Q548" i="3"/>
  <c r="P548" i="3"/>
  <c r="O548" i="3"/>
  <c r="N548" i="3"/>
  <c r="M548" i="3"/>
  <c r="L548" i="3"/>
  <c r="K548" i="3"/>
  <c r="Q547" i="3"/>
  <c r="P547" i="3"/>
  <c r="O547" i="3"/>
  <c r="N547" i="3"/>
  <c r="M547" i="3"/>
  <c r="L547" i="3"/>
  <c r="K547" i="3"/>
  <c r="Q546" i="3"/>
  <c r="P546" i="3"/>
  <c r="O546" i="3"/>
  <c r="N546" i="3"/>
  <c r="M546" i="3"/>
  <c r="L546" i="3"/>
  <c r="K546" i="3"/>
  <c r="Q545" i="3"/>
  <c r="P545" i="3"/>
  <c r="O545" i="3"/>
  <c r="N545" i="3"/>
  <c r="M545" i="3"/>
  <c r="L545" i="3"/>
  <c r="K545" i="3"/>
  <c r="Q544" i="3"/>
  <c r="P544" i="3"/>
  <c r="O544" i="3"/>
  <c r="N544" i="3"/>
  <c r="M544" i="3"/>
  <c r="L544" i="3"/>
  <c r="K544" i="3"/>
  <c r="Q543" i="3"/>
  <c r="P543" i="3"/>
  <c r="O543" i="3"/>
  <c r="N543" i="3"/>
  <c r="M543" i="3"/>
  <c r="L543" i="3"/>
  <c r="K543" i="3"/>
  <c r="Q542" i="3"/>
  <c r="K542" i="3"/>
  <c r="Q541" i="3"/>
  <c r="P541" i="3"/>
  <c r="O541" i="3"/>
  <c r="N541" i="3"/>
  <c r="M541" i="3"/>
  <c r="L541" i="3"/>
  <c r="Q540" i="3"/>
  <c r="P540" i="3"/>
  <c r="O540" i="3"/>
  <c r="N540" i="3"/>
  <c r="M540" i="3"/>
  <c r="L540" i="3"/>
  <c r="K540" i="3"/>
  <c r="K539" i="3"/>
  <c r="Q538" i="3"/>
  <c r="P538" i="3"/>
  <c r="O538" i="3"/>
  <c r="N538" i="3"/>
  <c r="M538" i="3"/>
  <c r="L538" i="3"/>
  <c r="Q537" i="3"/>
  <c r="P537" i="3"/>
  <c r="O537" i="3"/>
  <c r="N537" i="3"/>
  <c r="M537" i="3"/>
  <c r="L537" i="3"/>
  <c r="K537" i="3"/>
  <c r="Q529" i="3"/>
  <c r="P529" i="3"/>
  <c r="O529" i="3"/>
  <c r="N529" i="3"/>
  <c r="M529" i="3"/>
  <c r="L529" i="3"/>
  <c r="K529" i="3"/>
  <c r="Q528" i="3"/>
  <c r="P528" i="3"/>
  <c r="O528" i="3"/>
  <c r="N528" i="3"/>
  <c r="M528" i="3"/>
  <c r="L528" i="3"/>
  <c r="K528" i="3"/>
  <c r="Q526" i="3"/>
  <c r="P526" i="3"/>
  <c r="O526" i="3"/>
  <c r="N526" i="3"/>
  <c r="M526" i="3"/>
  <c r="L526" i="3"/>
  <c r="K526" i="3"/>
  <c r="Q525" i="3"/>
  <c r="P525" i="3"/>
  <c r="O525" i="3"/>
  <c r="N525" i="3"/>
  <c r="M525" i="3"/>
  <c r="L525" i="3"/>
  <c r="Q524" i="3"/>
  <c r="P524" i="3"/>
  <c r="O524" i="3"/>
  <c r="N524" i="3"/>
  <c r="M524" i="3"/>
  <c r="L524" i="3"/>
  <c r="K524" i="3"/>
  <c r="Q523" i="3"/>
  <c r="P523" i="3"/>
  <c r="O523" i="3"/>
  <c r="N523" i="3"/>
  <c r="M523" i="3"/>
  <c r="L523" i="3"/>
  <c r="K523" i="3"/>
  <c r="Q522" i="3"/>
  <c r="P522" i="3"/>
  <c r="O522" i="3"/>
  <c r="N522" i="3"/>
  <c r="M522" i="3"/>
  <c r="L522" i="3"/>
  <c r="K522" i="3"/>
  <c r="Q521" i="3"/>
  <c r="P521" i="3"/>
  <c r="O521" i="3"/>
  <c r="N521" i="3"/>
  <c r="M521" i="3"/>
  <c r="L521" i="3"/>
  <c r="K521" i="3"/>
  <c r="Q520" i="3"/>
  <c r="P520" i="3"/>
  <c r="O520" i="3"/>
  <c r="N520" i="3"/>
  <c r="M520" i="3"/>
  <c r="L520" i="3"/>
  <c r="K520" i="3"/>
  <c r="Q519" i="3"/>
  <c r="P519" i="3"/>
  <c r="O519" i="3"/>
  <c r="N519" i="3"/>
  <c r="M519" i="3"/>
  <c r="L519" i="3"/>
  <c r="K519" i="3"/>
  <c r="Q518" i="3"/>
  <c r="P518" i="3"/>
  <c r="O518" i="3"/>
  <c r="N518" i="3"/>
  <c r="M518" i="3"/>
  <c r="L518" i="3"/>
  <c r="K518" i="3"/>
  <c r="Q517" i="3"/>
  <c r="P517" i="3"/>
  <c r="O517" i="3"/>
  <c r="N517" i="3"/>
  <c r="M517" i="3"/>
  <c r="L517" i="3"/>
  <c r="K517" i="3"/>
  <c r="Q516" i="3"/>
  <c r="P516" i="3"/>
  <c r="O516" i="3"/>
  <c r="N516" i="3"/>
  <c r="M516" i="3"/>
  <c r="L516" i="3"/>
  <c r="K516" i="3"/>
  <c r="Q515" i="3"/>
  <c r="P515" i="3"/>
  <c r="O515" i="3"/>
  <c r="N515" i="3"/>
  <c r="M515" i="3"/>
  <c r="L515" i="3"/>
  <c r="K515" i="3"/>
  <c r="Q514" i="3"/>
  <c r="P514" i="3"/>
  <c r="O514" i="3"/>
  <c r="N514" i="3"/>
  <c r="M514" i="3"/>
  <c r="L514" i="3"/>
  <c r="K514" i="3"/>
  <c r="Q513" i="3"/>
  <c r="P513" i="3"/>
  <c r="O513" i="3"/>
  <c r="N513" i="3"/>
  <c r="M513" i="3"/>
  <c r="L513" i="3"/>
  <c r="K513" i="3"/>
  <c r="Q512" i="3"/>
  <c r="P512" i="3"/>
  <c r="O512" i="3"/>
  <c r="N512" i="3"/>
  <c r="M512" i="3"/>
  <c r="L512" i="3"/>
  <c r="K512" i="3"/>
  <c r="Q511" i="3"/>
  <c r="P511" i="3"/>
  <c r="O511" i="3"/>
  <c r="N511" i="3"/>
  <c r="M511" i="3"/>
  <c r="L511" i="3"/>
  <c r="K511" i="3"/>
  <c r="Q510" i="3"/>
  <c r="P510" i="3"/>
  <c r="O510" i="3"/>
  <c r="N510" i="3"/>
  <c r="M510" i="3"/>
  <c r="L510" i="3"/>
  <c r="K510" i="3"/>
  <c r="Q509" i="3"/>
  <c r="P509" i="3"/>
  <c r="O509" i="3"/>
  <c r="N509" i="3"/>
  <c r="M509" i="3"/>
  <c r="L509" i="3"/>
  <c r="K509" i="3"/>
  <c r="Q508" i="3"/>
  <c r="P508" i="3"/>
  <c r="O508" i="3"/>
  <c r="N508" i="3"/>
  <c r="M508" i="3"/>
  <c r="L508" i="3"/>
  <c r="K508" i="3"/>
  <c r="Q507" i="3"/>
  <c r="P507" i="3"/>
  <c r="O507" i="3"/>
  <c r="N507" i="3"/>
  <c r="M507" i="3"/>
  <c r="L507" i="3"/>
  <c r="K507" i="3"/>
  <c r="Q506" i="3"/>
  <c r="P506" i="3"/>
  <c r="O506" i="3"/>
  <c r="N506" i="3"/>
  <c r="M506" i="3"/>
  <c r="L506" i="3"/>
  <c r="K506" i="3"/>
  <c r="Q505" i="3"/>
  <c r="P505" i="3"/>
  <c r="O505" i="3"/>
  <c r="N505" i="3"/>
  <c r="M505" i="3"/>
  <c r="L505" i="3"/>
  <c r="K505" i="3"/>
  <c r="Q504" i="3"/>
  <c r="K504" i="3"/>
  <c r="Q503" i="3"/>
  <c r="P503" i="3"/>
  <c r="O503" i="3"/>
  <c r="N503" i="3"/>
  <c r="M503" i="3"/>
  <c r="L503" i="3"/>
  <c r="Q502" i="3"/>
  <c r="P502" i="3"/>
  <c r="O502" i="3"/>
  <c r="N502" i="3"/>
  <c r="M502" i="3"/>
  <c r="L502" i="3"/>
  <c r="K502" i="3"/>
  <c r="Q500" i="3"/>
  <c r="P500" i="3"/>
  <c r="O500" i="3"/>
  <c r="N500" i="3"/>
  <c r="M500" i="3"/>
  <c r="L500" i="3"/>
  <c r="Q499" i="3"/>
  <c r="P499" i="3"/>
  <c r="O499" i="3"/>
  <c r="N499" i="3"/>
  <c r="M499" i="3"/>
  <c r="L499" i="3"/>
  <c r="K499" i="3"/>
  <c r="Q491" i="3"/>
  <c r="P491" i="3"/>
  <c r="O491" i="3"/>
  <c r="N491" i="3"/>
  <c r="M491" i="3"/>
  <c r="L491" i="3"/>
  <c r="K491" i="3"/>
  <c r="Q490" i="3"/>
  <c r="P490" i="3"/>
  <c r="O490" i="3"/>
  <c r="N490" i="3"/>
  <c r="M490" i="3"/>
  <c r="L490" i="3"/>
  <c r="K490" i="3"/>
  <c r="Q488" i="3"/>
  <c r="P488" i="3"/>
  <c r="O488" i="3"/>
  <c r="N488" i="3"/>
  <c r="M488" i="3"/>
  <c r="L488" i="3"/>
  <c r="K488" i="3"/>
  <c r="Q487" i="3"/>
  <c r="P487" i="3"/>
  <c r="O487" i="3"/>
  <c r="N487" i="3"/>
  <c r="M487" i="3"/>
  <c r="L487" i="3"/>
  <c r="Q486" i="3"/>
  <c r="P486" i="3"/>
  <c r="O486" i="3"/>
  <c r="N486" i="3"/>
  <c r="M486" i="3"/>
  <c r="L486" i="3"/>
  <c r="K486" i="3"/>
  <c r="Q485" i="3"/>
  <c r="P485" i="3"/>
  <c r="O485" i="3"/>
  <c r="N485" i="3"/>
  <c r="M485" i="3"/>
  <c r="L485" i="3"/>
  <c r="K485" i="3"/>
  <c r="Q484" i="3"/>
  <c r="P484" i="3"/>
  <c r="O484" i="3"/>
  <c r="N484" i="3"/>
  <c r="M484" i="3"/>
  <c r="L484" i="3"/>
  <c r="K484" i="3"/>
  <c r="Q483" i="3"/>
  <c r="P483" i="3"/>
  <c r="O483" i="3"/>
  <c r="N483" i="3"/>
  <c r="M483" i="3"/>
  <c r="L483" i="3"/>
  <c r="K483" i="3"/>
  <c r="Q482" i="3"/>
  <c r="P482" i="3"/>
  <c r="O482" i="3"/>
  <c r="N482" i="3"/>
  <c r="M482" i="3"/>
  <c r="L482" i="3"/>
  <c r="K482" i="3"/>
  <c r="Q481" i="3"/>
  <c r="P481" i="3"/>
  <c r="O481" i="3"/>
  <c r="N481" i="3"/>
  <c r="M481" i="3"/>
  <c r="L481" i="3"/>
  <c r="K481" i="3"/>
  <c r="Q480" i="3"/>
  <c r="P480" i="3"/>
  <c r="O480" i="3"/>
  <c r="N480" i="3"/>
  <c r="M480" i="3"/>
  <c r="L480" i="3"/>
  <c r="K480" i="3"/>
  <c r="Q479" i="3"/>
  <c r="P479" i="3"/>
  <c r="O479" i="3"/>
  <c r="N479" i="3"/>
  <c r="M479" i="3"/>
  <c r="L479" i="3"/>
  <c r="K479" i="3"/>
  <c r="Q478" i="3"/>
  <c r="P478" i="3"/>
  <c r="O478" i="3"/>
  <c r="N478" i="3"/>
  <c r="M478" i="3"/>
  <c r="L478" i="3"/>
  <c r="K478" i="3"/>
  <c r="Q477" i="3"/>
  <c r="P477" i="3"/>
  <c r="O477" i="3"/>
  <c r="N477" i="3"/>
  <c r="M477" i="3"/>
  <c r="L477" i="3"/>
  <c r="K477" i="3"/>
  <c r="Q476" i="3"/>
  <c r="P476" i="3"/>
  <c r="O476" i="3"/>
  <c r="N476" i="3"/>
  <c r="M476" i="3"/>
  <c r="L476" i="3"/>
  <c r="K476" i="3"/>
  <c r="Q475" i="3"/>
  <c r="P475" i="3"/>
  <c r="O475" i="3"/>
  <c r="N475" i="3"/>
  <c r="M475" i="3"/>
  <c r="L475" i="3"/>
  <c r="K475" i="3"/>
  <c r="Q474" i="3"/>
  <c r="P474" i="3"/>
  <c r="O474" i="3"/>
  <c r="N474" i="3"/>
  <c r="M474" i="3"/>
  <c r="L474" i="3"/>
  <c r="K474" i="3"/>
  <c r="Q473" i="3"/>
  <c r="P473" i="3"/>
  <c r="O473" i="3"/>
  <c r="N473" i="3"/>
  <c r="M473" i="3"/>
  <c r="L473" i="3"/>
  <c r="K473" i="3"/>
  <c r="Q472" i="3"/>
  <c r="P472" i="3"/>
  <c r="O472" i="3"/>
  <c r="N472" i="3"/>
  <c r="M472" i="3"/>
  <c r="L472" i="3"/>
  <c r="K472" i="3"/>
  <c r="Q471" i="3"/>
  <c r="P471" i="3"/>
  <c r="O471" i="3"/>
  <c r="N471" i="3"/>
  <c r="M471" i="3"/>
  <c r="L471" i="3"/>
  <c r="K471" i="3"/>
  <c r="Q470" i="3"/>
  <c r="P470" i="3"/>
  <c r="O470" i="3"/>
  <c r="N470" i="3"/>
  <c r="M470" i="3"/>
  <c r="L470" i="3"/>
  <c r="K470" i="3"/>
  <c r="Q469" i="3"/>
  <c r="P469" i="3"/>
  <c r="O469" i="3"/>
  <c r="N469" i="3"/>
  <c r="M469" i="3"/>
  <c r="L469" i="3"/>
  <c r="K469" i="3"/>
  <c r="Q468" i="3"/>
  <c r="P468" i="3"/>
  <c r="O468" i="3"/>
  <c r="N468" i="3"/>
  <c r="M468" i="3"/>
  <c r="L468" i="3"/>
  <c r="K468" i="3"/>
  <c r="Q467" i="3"/>
  <c r="P467" i="3"/>
  <c r="O467" i="3"/>
  <c r="N467" i="3"/>
  <c r="M467" i="3"/>
  <c r="L467" i="3"/>
  <c r="K467" i="3"/>
  <c r="Q466" i="3"/>
  <c r="K466" i="3"/>
  <c r="Q465" i="3"/>
  <c r="P465" i="3"/>
  <c r="O465" i="3"/>
  <c r="N465" i="3"/>
  <c r="M465" i="3"/>
  <c r="L465" i="3"/>
  <c r="Q464" i="3"/>
  <c r="P464" i="3"/>
  <c r="O464" i="3"/>
  <c r="N464" i="3"/>
  <c r="M464" i="3"/>
  <c r="L464" i="3"/>
  <c r="K464" i="3"/>
  <c r="K463" i="3"/>
  <c r="Q462" i="3"/>
  <c r="P462" i="3"/>
  <c r="O462" i="3"/>
  <c r="N462" i="3"/>
  <c r="M462" i="3"/>
  <c r="L462" i="3"/>
  <c r="Q461" i="3"/>
  <c r="P461" i="3"/>
  <c r="O461" i="3"/>
  <c r="N461" i="3"/>
  <c r="M461" i="3"/>
  <c r="L461" i="3"/>
  <c r="K461" i="3"/>
  <c r="Q453" i="3"/>
  <c r="P453" i="3"/>
  <c r="O453" i="3"/>
  <c r="N453" i="3"/>
  <c r="M453" i="3"/>
  <c r="L453" i="3"/>
  <c r="K453" i="3"/>
  <c r="Q452" i="3"/>
  <c r="P452" i="3"/>
  <c r="O452" i="3"/>
  <c r="N452" i="3"/>
  <c r="M452" i="3"/>
  <c r="L452" i="3"/>
  <c r="K452" i="3"/>
  <c r="Q450" i="3"/>
  <c r="P450" i="3"/>
  <c r="O450" i="3"/>
  <c r="N450" i="3"/>
  <c r="M450" i="3"/>
  <c r="L450" i="3"/>
  <c r="K450" i="3"/>
  <c r="Q449" i="3"/>
  <c r="P449" i="3"/>
  <c r="O449" i="3"/>
  <c r="N449" i="3"/>
  <c r="M449" i="3"/>
  <c r="L449" i="3"/>
  <c r="Q448" i="3"/>
  <c r="P448" i="3"/>
  <c r="O448" i="3"/>
  <c r="N448" i="3"/>
  <c r="M448" i="3"/>
  <c r="L448" i="3"/>
  <c r="K448" i="3"/>
  <c r="Q447" i="3"/>
  <c r="P447" i="3"/>
  <c r="O447" i="3"/>
  <c r="N447" i="3"/>
  <c r="M447" i="3"/>
  <c r="L447" i="3"/>
  <c r="K447" i="3"/>
  <c r="Q446" i="3"/>
  <c r="P446" i="3"/>
  <c r="O446" i="3"/>
  <c r="N446" i="3"/>
  <c r="M446" i="3"/>
  <c r="L446" i="3"/>
  <c r="K446" i="3"/>
  <c r="Q445" i="3"/>
  <c r="P445" i="3"/>
  <c r="O445" i="3"/>
  <c r="N445" i="3"/>
  <c r="M445" i="3"/>
  <c r="L445" i="3"/>
  <c r="K445" i="3"/>
  <c r="Q444" i="3"/>
  <c r="P444" i="3"/>
  <c r="O444" i="3"/>
  <c r="N444" i="3"/>
  <c r="M444" i="3"/>
  <c r="L444" i="3"/>
  <c r="K444" i="3"/>
  <c r="Q443" i="3"/>
  <c r="P443" i="3"/>
  <c r="O443" i="3"/>
  <c r="N443" i="3"/>
  <c r="M443" i="3"/>
  <c r="L443" i="3"/>
  <c r="K443" i="3"/>
  <c r="Q442" i="3"/>
  <c r="P442" i="3"/>
  <c r="O442" i="3"/>
  <c r="N442" i="3"/>
  <c r="M442" i="3"/>
  <c r="L442" i="3"/>
  <c r="K442" i="3"/>
  <c r="Q441" i="3"/>
  <c r="P441" i="3"/>
  <c r="O441" i="3"/>
  <c r="N441" i="3"/>
  <c r="M441" i="3"/>
  <c r="L441" i="3"/>
  <c r="K441" i="3"/>
  <c r="Q440" i="3"/>
  <c r="P440" i="3"/>
  <c r="O440" i="3"/>
  <c r="N440" i="3"/>
  <c r="M440" i="3"/>
  <c r="L440" i="3"/>
  <c r="K440" i="3"/>
  <c r="Q439" i="3"/>
  <c r="P439" i="3"/>
  <c r="O439" i="3"/>
  <c r="N439" i="3"/>
  <c r="M439" i="3"/>
  <c r="L439" i="3"/>
  <c r="K439" i="3"/>
  <c r="Q438" i="3"/>
  <c r="P438" i="3"/>
  <c r="O438" i="3"/>
  <c r="N438" i="3"/>
  <c r="M438" i="3"/>
  <c r="L438" i="3"/>
  <c r="K438" i="3"/>
  <c r="Q437" i="3"/>
  <c r="P437" i="3"/>
  <c r="O437" i="3"/>
  <c r="N437" i="3"/>
  <c r="M437" i="3"/>
  <c r="L437" i="3"/>
  <c r="K437" i="3"/>
  <c r="Q436" i="3"/>
  <c r="P436" i="3"/>
  <c r="O436" i="3"/>
  <c r="N436" i="3"/>
  <c r="M436" i="3"/>
  <c r="L436" i="3"/>
  <c r="K436" i="3"/>
  <c r="Q435" i="3"/>
  <c r="P435" i="3"/>
  <c r="O435" i="3"/>
  <c r="N435" i="3"/>
  <c r="M435" i="3"/>
  <c r="L435" i="3"/>
  <c r="K435" i="3"/>
  <c r="Q434" i="3"/>
  <c r="P434" i="3"/>
  <c r="O434" i="3"/>
  <c r="N434" i="3"/>
  <c r="M434" i="3"/>
  <c r="L434" i="3"/>
  <c r="K434" i="3"/>
  <c r="Q433" i="3"/>
  <c r="P433" i="3"/>
  <c r="O433" i="3"/>
  <c r="N433" i="3"/>
  <c r="M433" i="3"/>
  <c r="L433" i="3"/>
  <c r="K433" i="3"/>
  <c r="Q432" i="3"/>
  <c r="P432" i="3"/>
  <c r="O432" i="3"/>
  <c r="N432" i="3"/>
  <c r="M432" i="3"/>
  <c r="L432" i="3"/>
  <c r="K432" i="3"/>
  <c r="Q431" i="3"/>
  <c r="P431" i="3"/>
  <c r="O431" i="3"/>
  <c r="N431" i="3"/>
  <c r="M431" i="3"/>
  <c r="L431" i="3"/>
  <c r="K431" i="3"/>
  <c r="Q430" i="3"/>
  <c r="P430" i="3"/>
  <c r="O430" i="3"/>
  <c r="N430" i="3"/>
  <c r="M430" i="3"/>
  <c r="L430" i="3"/>
  <c r="K430" i="3"/>
  <c r="Q429" i="3"/>
  <c r="P429" i="3"/>
  <c r="O429" i="3"/>
  <c r="N429" i="3"/>
  <c r="M429" i="3"/>
  <c r="L429" i="3"/>
  <c r="K429" i="3"/>
  <c r="Q428" i="3"/>
  <c r="K428" i="3"/>
  <c r="Q427" i="3"/>
  <c r="P427" i="3"/>
  <c r="O427" i="3"/>
  <c r="N427" i="3"/>
  <c r="M427" i="3"/>
  <c r="L427" i="3"/>
  <c r="Q426" i="3"/>
  <c r="P426" i="3"/>
  <c r="O426" i="3"/>
  <c r="N426" i="3"/>
  <c r="M426" i="3"/>
  <c r="L426" i="3"/>
  <c r="K426" i="3"/>
  <c r="K425" i="3"/>
  <c r="Q424" i="3"/>
  <c r="P424" i="3"/>
  <c r="O424" i="3"/>
  <c r="N424" i="3"/>
  <c r="M424" i="3"/>
  <c r="L424" i="3"/>
  <c r="Q423" i="3"/>
  <c r="P423" i="3"/>
  <c r="O423" i="3"/>
  <c r="N423" i="3"/>
  <c r="M423" i="3"/>
  <c r="L423" i="3"/>
  <c r="K423" i="3"/>
  <c r="Q416" i="3"/>
  <c r="P416" i="3"/>
  <c r="O416" i="3"/>
  <c r="N416" i="3"/>
  <c r="M416" i="3"/>
  <c r="L416" i="3"/>
  <c r="K416" i="3"/>
  <c r="Q415" i="3"/>
  <c r="P415" i="3"/>
  <c r="O415" i="3"/>
  <c r="N415" i="3"/>
  <c r="M415" i="3"/>
  <c r="L415" i="3"/>
  <c r="K415" i="3"/>
  <c r="Q413" i="3"/>
  <c r="P413" i="3"/>
  <c r="O413" i="3"/>
  <c r="N413" i="3"/>
  <c r="M413" i="3"/>
  <c r="L413" i="3"/>
  <c r="K413" i="3"/>
  <c r="Q412" i="3"/>
  <c r="P412" i="3"/>
  <c r="O412" i="3"/>
  <c r="N412" i="3"/>
  <c r="M412" i="3"/>
  <c r="L412" i="3"/>
  <c r="Q411" i="3"/>
  <c r="P411" i="3"/>
  <c r="O411" i="3"/>
  <c r="N411" i="3"/>
  <c r="M411" i="3"/>
  <c r="L411" i="3"/>
  <c r="K411" i="3"/>
  <c r="Q410" i="3"/>
  <c r="P410" i="3"/>
  <c r="O410" i="3"/>
  <c r="N410" i="3"/>
  <c r="M410" i="3"/>
  <c r="L410" i="3"/>
  <c r="K410" i="3"/>
  <c r="Q409" i="3"/>
  <c r="P409" i="3"/>
  <c r="O409" i="3"/>
  <c r="N409" i="3"/>
  <c r="M409" i="3"/>
  <c r="L409" i="3"/>
  <c r="K409" i="3"/>
  <c r="Q408" i="3"/>
  <c r="P408" i="3"/>
  <c r="O408" i="3"/>
  <c r="N408" i="3"/>
  <c r="M408" i="3"/>
  <c r="L408" i="3"/>
  <c r="K408" i="3"/>
  <c r="Q407" i="3"/>
  <c r="P407" i="3"/>
  <c r="O407" i="3"/>
  <c r="N407" i="3"/>
  <c r="M407" i="3"/>
  <c r="L407" i="3"/>
  <c r="K407" i="3"/>
  <c r="Q406" i="3"/>
  <c r="P406" i="3"/>
  <c r="O406" i="3"/>
  <c r="N406" i="3"/>
  <c r="M406" i="3"/>
  <c r="L406" i="3"/>
  <c r="K406" i="3"/>
  <c r="Q405" i="3"/>
  <c r="P405" i="3"/>
  <c r="O405" i="3"/>
  <c r="N405" i="3"/>
  <c r="M405" i="3"/>
  <c r="L405" i="3"/>
  <c r="K405" i="3"/>
  <c r="Q404" i="3"/>
  <c r="P404" i="3"/>
  <c r="O404" i="3"/>
  <c r="N404" i="3"/>
  <c r="M404" i="3"/>
  <c r="L404" i="3"/>
  <c r="K404" i="3"/>
  <c r="Q403" i="3"/>
  <c r="P403" i="3"/>
  <c r="O403" i="3"/>
  <c r="N403" i="3"/>
  <c r="M403" i="3"/>
  <c r="L403" i="3"/>
  <c r="K403" i="3"/>
  <c r="Q402" i="3"/>
  <c r="P402" i="3"/>
  <c r="O402" i="3"/>
  <c r="N402" i="3"/>
  <c r="M402" i="3"/>
  <c r="L402" i="3"/>
  <c r="K402" i="3"/>
  <c r="Q401" i="3"/>
  <c r="P401" i="3"/>
  <c r="O401" i="3"/>
  <c r="N401" i="3"/>
  <c r="M401" i="3"/>
  <c r="L401" i="3"/>
  <c r="K401" i="3"/>
  <c r="Q400" i="3"/>
  <c r="P400" i="3"/>
  <c r="O400" i="3"/>
  <c r="N400" i="3"/>
  <c r="M400" i="3"/>
  <c r="L400" i="3"/>
  <c r="K400" i="3"/>
  <c r="Q399" i="3"/>
  <c r="P399" i="3"/>
  <c r="O399" i="3"/>
  <c r="N399" i="3"/>
  <c r="M399" i="3"/>
  <c r="L399" i="3"/>
  <c r="K399" i="3"/>
  <c r="Q398" i="3"/>
  <c r="P398" i="3"/>
  <c r="O398" i="3"/>
  <c r="N398" i="3"/>
  <c r="M398" i="3"/>
  <c r="L398" i="3"/>
  <c r="K398" i="3"/>
  <c r="Q397" i="3"/>
  <c r="P397" i="3"/>
  <c r="O397" i="3"/>
  <c r="N397" i="3"/>
  <c r="M397" i="3"/>
  <c r="L397" i="3"/>
  <c r="K397" i="3"/>
  <c r="Q396" i="3"/>
  <c r="P396" i="3"/>
  <c r="O396" i="3"/>
  <c r="N396" i="3"/>
  <c r="M396" i="3"/>
  <c r="L396" i="3"/>
  <c r="K396" i="3"/>
  <c r="Q395" i="3"/>
  <c r="P395" i="3"/>
  <c r="O395" i="3"/>
  <c r="N395" i="3"/>
  <c r="M395" i="3"/>
  <c r="L395" i="3"/>
  <c r="K395" i="3"/>
  <c r="Q394" i="3"/>
  <c r="P394" i="3"/>
  <c r="O394" i="3"/>
  <c r="N394" i="3"/>
  <c r="M394" i="3"/>
  <c r="L394" i="3"/>
  <c r="K394" i="3"/>
  <c r="Q393" i="3"/>
  <c r="P393" i="3"/>
  <c r="O393" i="3"/>
  <c r="N393" i="3"/>
  <c r="M393" i="3"/>
  <c r="L393" i="3"/>
  <c r="K393" i="3"/>
  <c r="Q392" i="3"/>
  <c r="P392" i="3"/>
  <c r="O392" i="3"/>
  <c r="N392" i="3"/>
  <c r="M392" i="3"/>
  <c r="L392" i="3"/>
  <c r="K392" i="3"/>
  <c r="Q391" i="3"/>
  <c r="K391" i="3"/>
  <c r="Q390" i="3"/>
  <c r="P390" i="3"/>
  <c r="O390" i="3"/>
  <c r="N390" i="3"/>
  <c r="M390" i="3"/>
  <c r="L390" i="3"/>
  <c r="K390" i="3"/>
  <c r="Q389" i="3"/>
  <c r="P389" i="3"/>
  <c r="O389" i="3"/>
  <c r="N389" i="3"/>
  <c r="M389" i="3"/>
  <c r="L389" i="3"/>
  <c r="K389" i="3"/>
  <c r="Q387" i="3"/>
  <c r="P387" i="3"/>
  <c r="O387" i="3"/>
  <c r="N387" i="3"/>
  <c r="M387" i="3"/>
  <c r="L387" i="3"/>
  <c r="K387" i="3"/>
  <c r="Q386" i="3"/>
  <c r="P386" i="3"/>
  <c r="O386" i="3"/>
  <c r="N386" i="3"/>
  <c r="M386" i="3"/>
  <c r="L386" i="3"/>
  <c r="K386" i="3"/>
  <c r="Q379" i="3"/>
  <c r="P379" i="3"/>
  <c r="O379" i="3"/>
  <c r="N379" i="3"/>
  <c r="M379" i="3"/>
  <c r="L379" i="3"/>
  <c r="K379" i="3"/>
  <c r="Q378" i="3"/>
  <c r="P378" i="3"/>
  <c r="O378" i="3"/>
  <c r="N378" i="3"/>
  <c r="M378" i="3"/>
  <c r="L378" i="3"/>
  <c r="K378" i="3"/>
  <c r="Q376" i="3"/>
  <c r="P376" i="3"/>
  <c r="O376" i="3"/>
  <c r="N376" i="3"/>
  <c r="M376" i="3"/>
  <c r="L376" i="3"/>
  <c r="K376" i="3"/>
  <c r="Q375" i="3"/>
  <c r="P375" i="3"/>
  <c r="O375" i="3"/>
  <c r="N375" i="3"/>
  <c r="M375" i="3"/>
  <c r="L375" i="3"/>
  <c r="Q374" i="3"/>
  <c r="P374" i="3"/>
  <c r="O374" i="3"/>
  <c r="N374" i="3"/>
  <c r="M374" i="3"/>
  <c r="L374" i="3"/>
  <c r="K374" i="3"/>
  <c r="Q373" i="3"/>
  <c r="P373" i="3"/>
  <c r="O373" i="3"/>
  <c r="N373" i="3"/>
  <c r="M373" i="3"/>
  <c r="L373" i="3"/>
  <c r="K373" i="3"/>
  <c r="Q372" i="3"/>
  <c r="P372" i="3"/>
  <c r="O372" i="3"/>
  <c r="N372" i="3"/>
  <c r="M372" i="3"/>
  <c r="L372" i="3"/>
  <c r="K372" i="3"/>
  <c r="Q371" i="3"/>
  <c r="P371" i="3"/>
  <c r="O371" i="3"/>
  <c r="N371" i="3"/>
  <c r="M371" i="3"/>
  <c r="L371" i="3"/>
  <c r="K371" i="3"/>
  <c r="Q370" i="3"/>
  <c r="P370" i="3"/>
  <c r="O370" i="3"/>
  <c r="N370" i="3"/>
  <c r="M370" i="3"/>
  <c r="L370" i="3"/>
  <c r="K370" i="3"/>
  <c r="Q369" i="3"/>
  <c r="P369" i="3"/>
  <c r="O369" i="3"/>
  <c r="N369" i="3"/>
  <c r="M369" i="3"/>
  <c r="L369" i="3"/>
  <c r="K369" i="3"/>
  <c r="Q368" i="3"/>
  <c r="P368" i="3"/>
  <c r="O368" i="3"/>
  <c r="N368" i="3"/>
  <c r="M368" i="3"/>
  <c r="L368" i="3"/>
  <c r="K368" i="3"/>
  <c r="Q367" i="3"/>
  <c r="P367" i="3"/>
  <c r="O367" i="3"/>
  <c r="N367" i="3"/>
  <c r="M367" i="3"/>
  <c r="L367" i="3"/>
  <c r="K367" i="3"/>
  <c r="Q366" i="3"/>
  <c r="P366" i="3"/>
  <c r="O366" i="3"/>
  <c r="N366" i="3"/>
  <c r="M366" i="3"/>
  <c r="L366" i="3"/>
  <c r="K366" i="3"/>
  <c r="Q365" i="3"/>
  <c r="P365" i="3"/>
  <c r="O365" i="3"/>
  <c r="N365" i="3"/>
  <c r="M365" i="3"/>
  <c r="L365" i="3"/>
  <c r="K365" i="3"/>
  <c r="Q364" i="3"/>
  <c r="P364" i="3"/>
  <c r="O364" i="3"/>
  <c r="N364" i="3"/>
  <c r="M364" i="3"/>
  <c r="L364" i="3"/>
  <c r="K364" i="3"/>
  <c r="Q363" i="3"/>
  <c r="P363" i="3"/>
  <c r="O363" i="3"/>
  <c r="N363" i="3"/>
  <c r="M363" i="3"/>
  <c r="L363" i="3"/>
  <c r="K363" i="3"/>
  <c r="Q362" i="3"/>
  <c r="P362" i="3"/>
  <c r="O362" i="3"/>
  <c r="N362" i="3"/>
  <c r="M362" i="3"/>
  <c r="L362" i="3"/>
  <c r="K362" i="3"/>
  <c r="Q361" i="3"/>
  <c r="P361" i="3"/>
  <c r="O361" i="3"/>
  <c r="N361" i="3"/>
  <c r="M361" i="3"/>
  <c r="L361" i="3"/>
  <c r="K361" i="3"/>
  <c r="Q360" i="3"/>
  <c r="P360" i="3"/>
  <c r="O360" i="3"/>
  <c r="N360" i="3"/>
  <c r="M360" i="3"/>
  <c r="L360" i="3"/>
  <c r="K360" i="3"/>
  <c r="Q359" i="3"/>
  <c r="P359" i="3"/>
  <c r="O359" i="3"/>
  <c r="N359" i="3"/>
  <c r="M359" i="3"/>
  <c r="L359" i="3"/>
  <c r="K359" i="3"/>
  <c r="Q358" i="3"/>
  <c r="P358" i="3"/>
  <c r="O358" i="3"/>
  <c r="N358" i="3"/>
  <c r="M358" i="3"/>
  <c r="L358" i="3"/>
  <c r="K358" i="3"/>
  <c r="Q357" i="3"/>
  <c r="P357" i="3"/>
  <c r="O357" i="3"/>
  <c r="N357" i="3"/>
  <c r="M357" i="3"/>
  <c r="L357" i="3"/>
  <c r="K357" i="3"/>
  <c r="Q356" i="3"/>
  <c r="P356" i="3"/>
  <c r="O356" i="3"/>
  <c r="N356" i="3"/>
  <c r="M356" i="3"/>
  <c r="L356" i="3"/>
  <c r="K356" i="3"/>
  <c r="Q355" i="3"/>
  <c r="P355" i="3"/>
  <c r="O355" i="3"/>
  <c r="N355" i="3"/>
  <c r="M355" i="3"/>
  <c r="L355" i="3"/>
  <c r="K355" i="3"/>
  <c r="Q354" i="3"/>
  <c r="K354" i="3"/>
  <c r="Q353" i="3"/>
  <c r="P353" i="3"/>
  <c r="O353" i="3"/>
  <c r="N353" i="3"/>
  <c r="M353" i="3"/>
  <c r="L353" i="3"/>
  <c r="K353" i="3"/>
  <c r="Q352" i="3"/>
  <c r="P352" i="3"/>
  <c r="O352" i="3"/>
  <c r="N352" i="3"/>
  <c r="M352" i="3"/>
  <c r="L352" i="3"/>
  <c r="K352" i="3"/>
  <c r="K351" i="3"/>
  <c r="Q350" i="3"/>
  <c r="P350" i="3"/>
  <c r="O350" i="3"/>
  <c r="N350" i="3"/>
  <c r="M350" i="3"/>
  <c r="L350" i="3"/>
  <c r="K350" i="3"/>
  <c r="Q349" i="3"/>
  <c r="P349" i="3"/>
  <c r="O349" i="3"/>
  <c r="N349" i="3"/>
  <c r="M349" i="3"/>
  <c r="L349" i="3"/>
  <c r="K349" i="3"/>
  <c r="Q342" i="3"/>
  <c r="P342" i="3"/>
  <c r="O342" i="3"/>
  <c r="N342" i="3"/>
  <c r="M342" i="3"/>
  <c r="L342" i="3"/>
  <c r="K342" i="3"/>
  <c r="Q341" i="3"/>
  <c r="P341" i="3"/>
  <c r="O341" i="3"/>
  <c r="N341" i="3"/>
  <c r="M341" i="3"/>
  <c r="L341" i="3"/>
  <c r="K341" i="3"/>
  <c r="Q339" i="3"/>
  <c r="P339" i="3"/>
  <c r="O339" i="3"/>
  <c r="N339" i="3"/>
  <c r="M339" i="3"/>
  <c r="L339" i="3"/>
  <c r="K339" i="3"/>
  <c r="Q338" i="3"/>
  <c r="P338" i="3"/>
  <c r="O338" i="3"/>
  <c r="N338" i="3"/>
  <c r="M338" i="3"/>
  <c r="L338" i="3"/>
  <c r="Q337" i="3"/>
  <c r="P337" i="3"/>
  <c r="O337" i="3"/>
  <c r="N337" i="3"/>
  <c r="M337" i="3"/>
  <c r="L337" i="3"/>
  <c r="K337" i="3"/>
  <c r="Q336" i="3"/>
  <c r="P336" i="3"/>
  <c r="O336" i="3"/>
  <c r="N336" i="3"/>
  <c r="M336" i="3"/>
  <c r="L336" i="3"/>
  <c r="K336" i="3"/>
  <c r="Q335" i="3"/>
  <c r="P335" i="3"/>
  <c r="O335" i="3"/>
  <c r="N335" i="3"/>
  <c r="M335" i="3"/>
  <c r="L335" i="3"/>
  <c r="K335" i="3"/>
  <c r="Q334" i="3"/>
  <c r="P334" i="3"/>
  <c r="O334" i="3"/>
  <c r="N334" i="3"/>
  <c r="M334" i="3"/>
  <c r="L334" i="3"/>
  <c r="K334" i="3"/>
  <c r="Q333" i="3"/>
  <c r="P333" i="3"/>
  <c r="O333" i="3"/>
  <c r="N333" i="3"/>
  <c r="M333" i="3"/>
  <c r="L333" i="3"/>
  <c r="K333" i="3"/>
  <c r="Q332" i="3"/>
  <c r="P332" i="3"/>
  <c r="O332" i="3"/>
  <c r="N332" i="3"/>
  <c r="M332" i="3"/>
  <c r="L332" i="3"/>
  <c r="K332" i="3"/>
  <c r="Q331" i="3"/>
  <c r="P331" i="3"/>
  <c r="O331" i="3"/>
  <c r="N331" i="3"/>
  <c r="M331" i="3"/>
  <c r="L331" i="3"/>
  <c r="K331" i="3"/>
  <c r="Q330" i="3"/>
  <c r="P330" i="3"/>
  <c r="O330" i="3"/>
  <c r="N330" i="3"/>
  <c r="M330" i="3"/>
  <c r="L330" i="3"/>
  <c r="K330" i="3"/>
  <c r="Q329" i="3"/>
  <c r="P329" i="3"/>
  <c r="O329" i="3"/>
  <c r="N329" i="3"/>
  <c r="M329" i="3"/>
  <c r="L329" i="3"/>
  <c r="K329" i="3"/>
  <c r="Q328" i="3"/>
  <c r="P328" i="3"/>
  <c r="O328" i="3"/>
  <c r="N328" i="3"/>
  <c r="M328" i="3"/>
  <c r="L328" i="3"/>
  <c r="K328" i="3"/>
  <c r="Q327" i="3"/>
  <c r="P327" i="3"/>
  <c r="O327" i="3"/>
  <c r="N327" i="3"/>
  <c r="M327" i="3"/>
  <c r="L327" i="3"/>
  <c r="K327" i="3"/>
  <c r="Q326" i="3"/>
  <c r="P326" i="3"/>
  <c r="O326" i="3"/>
  <c r="N326" i="3"/>
  <c r="M326" i="3"/>
  <c r="L326" i="3"/>
  <c r="K326" i="3"/>
  <c r="Q325" i="3"/>
  <c r="P325" i="3"/>
  <c r="O325" i="3"/>
  <c r="N325" i="3"/>
  <c r="M325" i="3"/>
  <c r="L325" i="3"/>
  <c r="K325" i="3"/>
  <c r="Q324" i="3"/>
  <c r="P324" i="3"/>
  <c r="O324" i="3"/>
  <c r="N324" i="3"/>
  <c r="M324" i="3"/>
  <c r="L324" i="3"/>
  <c r="K324" i="3"/>
  <c r="Q323" i="3"/>
  <c r="P323" i="3"/>
  <c r="O323" i="3"/>
  <c r="N323" i="3"/>
  <c r="M323" i="3"/>
  <c r="L323" i="3"/>
  <c r="K323" i="3"/>
  <c r="Q322" i="3"/>
  <c r="P322" i="3"/>
  <c r="O322" i="3"/>
  <c r="N322" i="3"/>
  <c r="M322" i="3"/>
  <c r="L322" i="3"/>
  <c r="K322" i="3"/>
  <c r="Q321" i="3"/>
  <c r="P321" i="3"/>
  <c r="O321" i="3"/>
  <c r="N321" i="3"/>
  <c r="M321" i="3"/>
  <c r="L321" i="3"/>
  <c r="K321" i="3"/>
  <c r="Q320" i="3"/>
  <c r="P320" i="3"/>
  <c r="O320" i="3"/>
  <c r="N320" i="3"/>
  <c r="M320" i="3"/>
  <c r="L320" i="3"/>
  <c r="K320" i="3"/>
  <c r="Q319" i="3"/>
  <c r="P319" i="3"/>
  <c r="O319" i="3"/>
  <c r="N319" i="3"/>
  <c r="M319" i="3"/>
  <c r="L319" i="3"/>
  <c r="K319" i="3"/>
  <c r="Q318" i="3"/>
  <c r="P318" i="3"/>
  <c r="O318" i="3"/>
  <c r="N318" i="3"/>
  <c r="M318" i="3"/>
  <c r="L318" i="3"/>
  <c r="K318" i="3"/>
  <c r="Q317" i="3"/>
  <c r="K317" i="3"/>
  <c r="Q316" i="3"/>
  <c r="P316" i="3"/>
  <c r="O316" i="3"/>
  <c r="N316" i="3"/>
  <c r="M316" i="3"/>
  <c r="L316" i="3"/>
  <c r="K316" i="3"/>
  <c r="Q315" i="3"/>
  <c r="P315" i="3"/>
  <c r="O315" i="3"/>
  <c r="N315" i="3"/>
  <c r="M315" i="3"/>
  <c r="L315" i="3"/>
  <c r="K315" i="3"/>
  <c r="Q313" i="3"/>
  <c r="P313" i="3"/>
  <c r="O313" i="3"/>
  <c r="N313" i="3"/>
  <c r="M313" i="3"/>
  <c r="L313" i="3"/>
  <c r="K313" i="3"/>
  <c r="Q312" i="3"/>
  <c r="P312" i="3"/>
  <c r="O312" i="3"/>
  <c r="N312" i="3"/>
  <c r="M312" i="3"/>
  <c r="L312" i="3"/>
  <c r="K312" i="3"/>
  <c r="Q305" i="3"/>
  <c r="P305" i="3"/>
  <c r="O305" i="3"/>
  <c r="N305" i="3"/>
  <c r="M305" i="3"/>
  <c r="L305" i="3"/>
  <c r="K305" i="3"/>
  <c r="Q304" i="3"/>
  <c r="P304" i="3"/>
  <c r="O304" i="3"/>
  <c r="N304" i="3"/>
  <c r="M304" i="3"/>
  <c r="L304" i="3"/>
  <c r="K304" i="3"/>
  <c r="Q302" i="3"/>
  <c r="P302" i="3"/>
  <c r="O302" i="3"/>
  <c r="N302" i="3"/>
  <c r="M302" i="3"/>
  <c r="L302" i="3"/>
  <c r="K302" i="3"/>
  <c r="Q301" i="3"/>
  <c r="P301" i="3"/>
  <c r="O301" i="3"/>
  <c r="N301" i="3"/>
  <c r="M301" i="3"/>
  <c r="L301" i="3"/>
  <c r="Q300" i="3"/>
  <c r="P300" i="3"/>
  <c r="O300" i="3"/>
  <c r="N300" i="3"/>
  <c r="M300" i="3"/>
  <c r="L300" i="3"/>
  <c r="K300" i="3"/>
  <c r="Q299" i="3"/>
  <c r="P299" i="3"/>
  <c r="O299" i="3"/>
  <c r="N299" i="3"/>
  <c r="M299" i="3"/>
  <c r="L299" i="3"/>
  <c r="K299" i="3"/>
  <c r="Q298" i="3"/>
  <c r="P298" i="3"/>
  <c r="O298" i="3"/>
  <c r="N298" i="3"/>
  <c r="M298" i="3"/>
  <c r="L298" i="3"/>
  <c r="K298" i="3"/>
  <c r="Q297" i="3"/>
  <c r="P297" i="3"/>
  <c r="O297" i="3"/>
  <c r="N297" i="3"/>
  <c r="M297" i="3"/>
  <c r="L297" i="3"/>
  <c r="K297" i="3"/>
  <c r="Q296" i="3"/>
  <c r="P296" i="3"/>
  <c r="O296" i="3"/>
  <c r="N296" i="3"/>
  <c r="M296" i="3"/>
  <c r="L296" i="3"/>
  <c r="K296" i="3"/>
  <c r="Q295" i="3"/>
  <c r="P295" i="3"/>
  <c r="O295" i="3"/>
  <c r="N295" i="3"/>
  <c r="M295" i="3"/>
  <c r="L295" i="3"/>
  <c r="K295" i="3"/>
  <c r="Q294" i="3"/>
  <c r="P294" i="3"/>
  <c r="O294" i="3"/>
  <c r="N294" i="3"/>
  <c r="M294" i="3"/>
  <c r="L294" i="3"/>
  <c r="K294" i="3"/>
  <c r="Q293" i="3"/>
  <c r="P293" i="3"/>
  <c r="O293" i="3"/>
  <c r="N293" i="3"/>
  <c r="M293" i="3"/>
  <c r="L293" i="3"/>
  <c r="K293" i="3"/>
  <c r="Q292" i="3"/>
  <c r="P292" i="3"/>
  <c r="O292" i="3"/>
  <c r="N292" i="3"/>
  <c r="M292" i="3"/>
  <c r="L292" i="3"/>
  <c r="K292" i="3"/>
  <c r="Q291" i="3"/>
  <c r="P291" i="3"/>
  <c r="O291" i="3"/>
  <c r="N291" i="3"/>
  <c r="M291" i="3"/>
  <c r="L291" i="3"/>
  <c r="K291" i="3"/>
  <c r="Q290" i="3"/>
  <c r="P290" i="3"/>
  <c r="O290" i="3"/>
  <c r="N290" i="3"/>
  <c r="M290" i="3"/>
  <c r="L290" i="3"/>
  <c r="K290" i="3"/>
  <c r="Q289" i="3"/>
  <c r="P289" i="3"/>
  <c r="O289" i="3"/>
  <c r="N289" i="3"/>
  <c r="M289" i="3"/>
  <c r="L289" i="3"/>
  <c r="K289" i="3"/>
  <c r="Q288" i="3"/>
  <c r="P288" i="3"/>
  <c r="O288" i="3"/>
  <c r="N288" i="3"/>
  <c r="M288" i="3"/>
  <c r="L288" i="3"/>
  <c r="K288" i="3"/>
  <c r="Q287" i="3"/>
  <c r="P287" i="3"/>
  <c r="O287" i="3"/>
  <c r="N287" i="3"/>
  <c r="M287" i="3"/>
  <c r="L287" i="3"/>
  <c r="K287" i="3"/>
  <c r="Q286" i="3"/>
  <c r="P286" i="3"/>
  <c r="O286" i="3"/>
  <c r="N286" i="3"/>
  <c r="M286" i="3"/>
  <c r="L286" i="3"/>
  <c r="K286" i="3"/>
  <c r="Q285" i="3"/>
  <c r="P285" i="3"/>
  <c r="O285" i="3"/>
  <c r="N285" i="3"/>
  <c r="M285" i="3"/>
  <c r="L285" i="3"/>
  <c r="K285" i="3"/>
  <c r="Q284" i="3"/>
  <c r="P284" i="3"/>
  <c r="O284" i="3"/>
  <c r="N284" i="3"/>
  <c r="M284" i="3"/>
  <c r="L284" i="3"/>
  <c r="K284" i="3"/>
  <c r="Q283" i="3"/>
  <c r="P283" i="3"/>
  <c r="O283" i="3"/>
  <c r="N283" i="3"/>
  <c r="M283" i="3"/>
  <c r="L283" i="3"/>
  <c r="K283" i="3"/>
  <c r="Q282" i="3"/>
  <c r="P282" i="3"/>
  <c r="O282" i="3"/>
  <c r="N282" i="3"/>
  <c r="M282" i="3"/>
  <c r="L282" i="3"/>
  <c r="K282" i="3"/>
  <c r="Q281" i="3"/>
  <c r="P281" i="3"/>
  <c r="O281" i="3"/>
  <c r="N281" i="3"/>
  <c r="M281" i="3"/>
  <c r="L281" i="3"/>
  <c r="K281" i="3"/>
  <c r="Q280" i="3"/>
  <c r="K280" i="3"/>
  <c r="Q279" i="3"/>
  <c r="P279" i="3"/>
  <c r="O279" i="3"/>
  <c r="N279" i="3"/>
  <c r="M279" i="3"/>
  <c r="L279" i="3"/>
  <c r="K279" i="3"/>
  <c r="Q278" i="3"/>
  <c r="P278" i="3"/>
  <c r="O278" i="3"/>
  <c r="N278" i="3"/>
  <c r="M278" i="3"/>
  <c r="L278" i="3"/>
  <c r="K278" i="3"/>
  <c r="Q277" i="3"/>
  <c r="P277" i="3"/>
  <c r="O277" i="3"/>
  <c r="N277" i="3"/>
  <c r="M277" i="3"/>
  <c r="L277" i="3"/>
  <c r="K277" i="3"/>
  <c r="Q276" i="3"/>
  <c r="P276" i="3"/>
  <c r="O276" i="3"/>
  <c r="N276" i="3"/>
  <c r="M276" i="3"/>
  <c r="L276" i="3"/>
  <c r="K276" i="3"/>
  <c r="Q268" i="3"/>
  <c r="P268" i="3"/>
  <c r="O268" i="3"/>
  <c r="N268" i="3"/>
  <c r="M268" i="3"/>
  <c r="L268" i="3"/>
  <c r="K268" i="3"/>
  <c r="Q267" i="3"/>
  <c r="P267" i="3"/>
  <c r="O267" i="3"/>
  <c r="N267" i="3"/>
  <c r="M267" i="3"/>
  <c r="L267" i="3"/>
  <c r="K267" i="3"/>
  <c r="Q265" i="3"/>
  <c r="P265" i="3"/>
  <c r="O265" i="3"/>
  <c r="N265" i="3"/>
  <c r="M265" i="3"/>
  <c r="L265" i="3"/>
  <c r="K265" i="3"/>
  <c r="Q264" i="3"/>
  <c r="P264" i="3"/>
  <c r="O264" i="3"/>
  <c r="N264" i="3"/>
  <c r="M264" i="3"/>
  <c r="L264" i="3"/>
  <c r="Q263" i="3"/>
  <c r="P263" i="3"/>
  <c r="O263" i="3"/>
  <c r="N263" i="3"/>
  <c r="M263" i="3"/>
  <c r="L263" i="3"/>
  <c r="K263" i="3"/>
  <c r="Q262" i="3"/>
  <c r="P262" i="3"/>
  <c r="O262" i="3"/>
  <c r="N262" i="3"/>
  <c r="M262" i="3"/>
  <c r="L262" i="3"/>
  <c r="K262" i="3"/>
  <c r="Q261" i="3"/>
  <c r="P261" i="3"/>
  <c r="O261" i="3"/>
  <c r="N261" i="3"/>
  <c r="M261" i="3"/>
  <c r="L261" i="3"/>
  <c r="K261" i="3"/>
  <c r="Q260" i="3"/>
  <c r="P260" i="3"/>
  <c r="O260" i="3"/>
  <c r="N260" i="3"/>
  <c r="M260" i="3"/>
  <c r="L260" i="3"/>
  <c r="K260" i="3"/>
  <c r="Q259" i="3"/>
  <c r="P259" i="3"/>
  <c r="O259" i="3"/>
  <c r="N259" i="3"/>
  <c r="M259" i="3"/>
  <c r="L259" i="3"/>
  <c r="K259" i="3"/>
  <c r="Q258" i="3"/>
  <c r="P258" i="3"/>
  <c r="O258" i="3"/>
  <c r="N258" i="3"/>
  <c r="M258" i="3"/>
  <c r="L258" i="3"/>
  <c r="K258" i="3"/>
  <c r="Q257" i="3"/>
  <c r="P257" i="3"/>
  <c r="O257" i="3"/>
  <c r="N257" i="3"/>
  <c r="M257" i="3"/>
  <c r="L257" i="3"/>
  <c r="K257" i="3"/>
  <c r="Q256" i="3"/>
  <c r="P256" i="3"/>
  <c r="O256" i="3"/>
  <c r="N256" i="3"/>
  <c r="M256" i="3"/>
  <c r="L256" i="3"/>
  <c r="K256" i="3"/>
  <c r="Q255" i="3"/>
  <c r="P255" i="3"/>
  <c r="O255" i="3"/>
  <c r="N255" i="3"/>
  <c r="M255" i="3"/>
  <c r="L255" i="3"/>
  <c r="K255" i="3"/>
  <c r="Q254" i="3"/>
  <c r="P254" i="3"/>
  <c r="O254" i="3"/>
  <c r="N254" i="3"/>
  <c r="M254" i="3"/>
  <c r="L254" i="3"/>
  <c r="K254" i="3"/>
  <c r="Q253" i="3"/>
  <c r="P253" i="3"/>
  <c r="O253" i="3"/>
  <c r="N253" i="3"/>
  <c r="M253" i="3"/>
  <c r="L253" i="3"/>
  <c r="K253" i="3"/>
  <c r="Q252" i="3"/>
  <c r="P252" i="3"/>
  <c r="O252" i="3"/>
  <c r="N252" i="3"/>
  <c r="M252" i="3"/>
  <c r="L252" i="3"/>
  <c r="K252" i="3"/>
  <c r="Q251" i="3"/>
  <c r="P251" i="3"/>
  <c r="O251" i="3"/>
  <c r="N251" i="3"/>
  <c r="M251" i="3"/>
  <c r="L251" i="3"/>
  <c r="K251" i="3"/>
  <c r="Q250" i="3"/>
  <c r="P250" i="3"/>
  <c r="O250" i="3"/>
  <c r="N250" i="3"/>
  <c r="M250" i="3"/>
  <c r="L250" i="3"/>
  <c r="K250" i="3"/>
  <c r="Q249" i="3"/>
  <c r="P249" i="3"/>
  <c r="O249" i="3"/>
  <c r="N249" i="3"/>
  <c r="M249" i="3"/>
  <c r="L249" i="3"/>
  <c r="K249" i="3"/>
  <c r="Q248" i="3"/>
  <c r="P248" i="3"/>
  <c r="O248" i="3"/>
  <c r="N248" i="3"/>
  <c r="M248" i="3"/>
  <c r="L248" i="3"/>
  <c r="K248" i="3"/>
  <c r="Q247" i="3"/>
  <c r="P247" i="3"/>
  <c r="O247" i="3"/>
  <c r="N247" i="3"/>
  <c r="M247" i="3"/>
  <c r="L247" i="3"/>
  <c r="K247" i="3"/>
  <c r="Q246" i="3"/>
  <c r="P246" i="3"/>
  <c r="O246" i="3"/>
  <c r="N246" i="3"/>
  <c r="M246" i="3"/>
  <c r="L246" i="3"/>
  <c r="K246" i="3"/>
  <c r="Q245" i="3"/>
  <c r="P245" i="3"/>
  <c r="O245" i="3"/>
  <c r="N245" i="3"/>
  <c r="M245" i="3"/>
  <c r="L245" i="3"/>
  <c r="K245" i="3"/>
  <c r="Q244" i="3"/>
  <c r="P244" i="3"/>
  <c r="O244" i="3"/>
  <c r="N244" i="3"/>
  <c r="M244" i="3"/>
  <c r="L244" i="3"/>
  <c r="K244" i="3"/>
  <c r="Q243" i="3"/>
  <c r="K243" i="3"/>
  <c r="Q242" i="3"/>
  <c r="P242" i="3"/>
  <c r="O242" i="3"/>
  <c r="N242" i="3"/>
  <c r="M242" i="3"/>
  <c r="L242" i="3"/>
  <c r="K242" i="3"/>
  <c r="Q241" i="3"/>
  <c r="P241" i="3"/>
  <c r="O241" i="3"/>
  <c r="N241" i="3"/>
  <c r="M241" i="3"/>
  <c r="L241" i="3"/>
  <c r="K241" i="3"/>
  <c r="Q239" i="3"/>
  <c r="P239" i="3"/>
  <c r="O239" i="3"/>
  <c r="N239" i="3"/>
  <c r="M239" i="3"/>
  <c r="L239" i="3"/>
  <c r="K239" i="3"/>
  <c r="Q238" i="3"/>
  <c r="P238" i="3"/>
  <c r="O238" i="3"/>
  <c r="N238" i="3"/>
  <c r="M238" i="3"/>
  <c r="L238" i="3"/>
  <c r="K238" i="3"/>
  <c r="Q230" i="3"/>
  <c r="P230" i="3"/>
  <c r="O230" i="3"/>
  <c r="N230" i="3"/>
  <c r="M230" i="3"/>
  <c r="L230" i="3"/>
  <c r="K230" i="3"/>
  <c r="Q229" i="3"/>
  <c r="P229" i="3"/>
  <c r="O229" i="3"/>
  <c r="N229" i="3"/>
  <c r="M229" i="3"/>
  <c r="L229" i="3"/>
  <c r="K229" i="3"/>
  <c r="Q227" i="3"/>
  <c r="P227" i="3"/>
  <c r="O227" i="3"/>
  <c r="N227" i="3"/>
  <c r="M227" i="3"/>
  <c r="L227" i="3"/>
  <c r="K227" i="3"/>
  <c r="Q226" i="3"/>
  <c r="P226" i="3"/>
  <c r="O226" i="3"/>
  <c r="N226" i="3"/>
  <c r="M226" i="3"/>
  <c r="L226" i="3"/>
  <c r="Q225" i="3"/>
  <c r="P225" i="3"/>
  <c r="O225" i="3"/>
  <c r="N225" i="3"/>
  <c r="M225" i="3"/>
  <c r="L225" i="3"/>
  <c r="K225" i="3"/>
  <c r="Q224" i="3"/>
  <c r="P224" i="3"/>
  <c r="O224" i="3"/>
  <c r="N224" i="3"/>
  <c r="M224" i="3"/>
  <c r="L224" i="3"/>
  <c r="K224" i="3"/>
  <c r="Q223" i="3"/>
  <c r="P223" i="3"/>
  <c r="O223" i="3"/>
  <c r="N223" i="3"/>
  <c r="M223" i="3"/>
  <c r="L223" i="3"/>
  <c r="K223" i="3"/>
  <c r="Q222" i="3"/>
  <c r="P222" i="3"/>
  <c r="O222" i="3"/>
  <c r="N222" i="3"/>
  <c r="M222" i="3"/>
  <c r="L222" i="3"/>
  <c r="K222" i="3"/>
  <c r="Q221" i="3"/>
  <c r="P221" i="3"/>
  <c r="O221" i="3"/>
  <c r="N221" i="3"/>
  <c r="M221" i="3"/>
  <c r="L221" i="3"/>
  <c r="K221" i="3"/>
  <c r="Q220" i="3"/>
  <c r="P220" i="3"/>
  <c r="O220" i="3"/>
  <c r="N220" i="3"/>
  <c r="M220" i="3"/>
  <c r="L220" i="3"/>
  <c r="K220" i="3"/>
  <c r="Q219" i="3"/>
  <c r="P219" i="3"/>
  <c r="O219" i="3"/>
  <c r="N219" i="3"/>
  <c r="M219" i="3"/>
  <c r="L219" i="3"/>
  <c r="K219" i="3"/>
  <c r="Q218" i="3"/>
  <c r="P218" i="3"/>
  <c r="O218" i="3"/>
  <c r="N218" i="3"/>
  <c r="M218" i="3"/>
  <c r="L218" i="3"/>
  <c r="K218" i="3"/>
  <c r="Q217" i="3"/>
  <c r="P217" i="3"/>
  <c r="O217" i="3"/>
  <c r="N217" i="3"/>
  <c r="M217" i="3"/>
  <c r="L217" i="3"/>
  <c r="K217" i="3"/>
  <c r="Q216" i="3"/>
  <c r="P216" i="3"/>
  <c r="O216" i="3"/>
  <c r="N216" i="3"/>
  <c r="M216" i="3"/>
  <c r="L216" i="3"/>
  <c r="K216" i="3"/>
  <c r="Q215" i="3"/>
  <c r="P215" i="3"/>
  <c r="O215" i="3"/>
  <c r="N215" i="3"/>
  <c r="M215" i="3"/>
  <c r="L215" i="3"/>
  <c r="K215" i="3"/>
  <c r="Q214" i="3"/>
  <c r="P214" i="3"/>
  <c r="O214" i="3"/>
  <c r="N214" i="3"/>
  <c r="M214" i="3"/>
  <c r="L214" i="3"/>
  <c r="K214" i="3"/>
  <c r="Q213" i="3"/>
  <c r="P213" i="3"/>
  <c r="O213" i="3"/>
  <c r="N213" i="3"/>
  <c r="M213" i="3"/>
  <c r="L213" i="3"/>
  <c r="K213" i="3"/>
  <c r="Q212" i="3"/>
  <c r="P212" i="3"/>
  <c r="O212" i="3"/>
  <c r="N212" i="3"/>
  <c r="M212" i="3"/>
  <c r="L212" i="3"/>
  <c r="K212" i="3"/>
  <c r="Q211" i="3"/>
  <c r="P211" i="3"/>
  <c r="O211" i="3"/>
  <c r="N211" i="3"/>
  <c r="M211" i="3"/>
  <c r="L211" i="3"/>
  <c r="K211" i="3"/>
  <c r="Q210" i="3"/>
  <c r="P210" i="3"/>
  <c r="O210" i="3"/>
  <c r="N210" i="3"/>
  <c r="M210" i="3"/>
  <c r="L210" i="3"/>
  <c r="K210" i="3"/>
  <c r="Q209" i="3"/>
  <c r="P209" i="3"/>
  <c r="O209" i="3"/>
  <c r="N209" i="3"/>
  <c r="M209" i="3"/>
  <c r="L209" i="3"/>
  <c r="K209" i="3"/>
  <c r="Q208" i="3"/>
  <c r="P208" i="3"/>
  <c r="O208" i="3"/>
  <c r="N208" i="3"/>
  <c r="M208" i="3"/>
  <c r="L208" i="3"/>
  <c r="K208" i="3"/>
  <c r="Q207" i="3"/>
  <c r="P207" i="3"/>
  <c r="O207" i="3"/>
  <c r="N207" i="3"/>
  <c r="M207" i="3"/>
  <c r="L207" i="3"/>
  <c r="K207" i="3"/>
  <c r="Q206" i="3"/>
  <c r="P206" i="3"/>
  <c r="O206" i="3"/>
  <c r="N206" i="3"/>
  <c r="M206" i="3"/>
  <c r="L206" i="3"/>
  <c r="K206" i="3"/>
  <c r="Q205" i="3"/>
  <c r="K205" i="3"/>
  <c r="Q204" i="3"/>
  <c r="P204" i="3"/>
  <c r="O204" i="3"/>
  <c r="N204" i="3"/>
  <c r="M204" i="3"/>
  <c r="L204" i="3"/>
  <c r="K204" i="3"/>
  <c r="Q203" i="3"/>
  <c r="P203" i="3"/>
  <c r="O203" i="3"/>
  <c r="N203" i="3"/>
  <c r="M203" i="3"/>
  <c r="L203" i="3"/>
  <c r="K203" i="3"/>
  <c r="K202" i="3"/>
  <c r="Q201" i="3"/>
  <c r="P201" i="3"/>
  <c r="O201" i="3"/>
  <c r="N201" i="3"/>
  <c r="M201" i="3"/>
  <c r="L201" i="3"/>
  <c r="K201" i="3"/>
  <c r="Q200" i="3"/>
  <c r="P200" i="3"/>
  <c r="O200" i="3"/>
  <c r="N200" i="3"/>
  <c r="M200" i="3"/>
  <c r="L200" i="3"/>
  <c r="K200" i="3"/>
  <c r="Q193" i="3"/>
  <c r="P193" i="3"/>
  <c r="O193" i="3"/>
  <c r="N193" i="3"/>
  <c r="M193" i="3"/>
  <c r="L193" i="3"/>
  <c r="K193" i="3"/>
  <c r="Q192" i="3"/>
  <c r="P192" i="3"/>
  <c r="O192" i="3"/>
  <c r="N192" i="3"/>
  <c r="M192" i="3"/>
  <c r="L192" i="3"/>
  <c r="K192" i="3"/>
  <c r="Q190" i="3"/>
  <c r="P190" i="3"/>
  <c r="O190" i="3"/>
  <c r="N190" i="3"/>
  <c r="M190" i="3"/>
  <c r="L190" i="3"/>
  <c r="K190" i="3"/>
  <c r="Q189" i="3"/>
  <c r="P189" i="3"/>
  <c r="O189" i="3"/>
  <c r="N189" i="3"/>
  <c r="M189" i="3"/>
  <c r="Q188" i="3"/>
  <c r="P188" i="3"/>
  <c r="O188" i="3"/>
  <c r="N188" i="3"/>
  <c r="M188" i="3"/>
  <c r="L188" i="3"/>
  <c r="K188" i="3"/>
  <c r="Q187" i="3"/>
  <c r="P187" i="3"/>
  <c r="O187" i="3"/>
  <c r="N187" i="3"/>
  <c r="M187" i="3"/>
  <c r="L187" i="3"/>
  <c r="K187" i="3"/>
  <c r="Q186" i="3"/>
  <c r="P186" i="3"/>
  <c r="O186" i="3"/>
  <c r="N186" i="3"/>
  <c r="M186" i="3"/>
  <c r="L186" i="3"/>
  <c r="K186" i="3"/>
  <c r="Q185" i="3"/>
  <c r="P185" i="3"/>
  <c r="O185" i="3"/>
  <c r="N185" i="3"/>
  <c r="M185" i="3"/>
  <c r="L185" i="3"/>
  <c r="K185" i="3"/>
  <c r="Q184" i="3"/>
  <c r="P184" i="3"/>
  <c r="O184" i="3"/>
  <c r="N184" i="3"/>
  <c r="M184" i="3"/>
  <c r="L184" i="3"/>
  <c r="K184" i="3"/>
  <c r="Q183" i="3"/>
  <c r="P183" i="3"/>
  <c r="O183" i="3"/>
  <c r="N183" i="3"/>
  <c r="M183" i="3"/>
  <c r="L183" i="3"/>
  <c r="K183" i="3"/>
  <c r="Q182" i="3"/>
  <c r="P182" i="3"/>
  <c r="O182" i="3"/>
  <c r="N182" i="3"/>
  <c r="M182" i="3"/>
  <c r="L182" i="3"/>
  <c r="K182" i="3"/>
  <c r="Q181" i="3"/>
  <c r="P181" i="3"/>
  <c r="O181" i="3"/>
  <c r="N181" i="3"/>
  <c r="M181" i="3"/>
  <c r="L181" i="3"/>
  <c r="K181" i="3"/>
  <c r="Q180" i="3"/>
  <c r="P180" i="3"/>
  <c r="O180" i="3"/>
  <c r="N180" i="3"/>
  <c r="M180" i="3"/>
  <c r="L180" i="3"/>
  <c r="K180" i="3"/>
  <c r="Q179" i="3"/>
  <c r="P179" i="3"/>
  <c r="O179" i="3"/>
  <c r="N179" i="3"/>
  <c r="M179" i="3"/>
  <c r="L179" i="3"/>
  <c r="K179" i="3"/>
  <c r="Q178" i="3"/>
  <c r="P178" i="3"/>
  <c r="O178" i="3"/>
  <c r="N178" i="3"/>
  <c r="M178" i="3"/>
  <c r="L178" i="3"/>
  <c r="K178" i="3"/>
  <c r="Q177" i="3"/>
  <c r="P177" i="3"/>
  <c r="O177" i="3"/>
  <c r="N177" i="3"/>
  <c r="M177" i="3"/>
  <c r="L177" i="3"/>
  <c r="K177" i="3"/>
  <c r="Q176" i="3"/>
  <c r="P176" i="3"/>
  <c r="O176" i="3"/>
  <c r="N176" i="3"/>
  <c r="M176" i="3"/>
  <c r="L176" i="3"/>
  <c r="K176" i="3"/>
  <c r="Q175" i="3"/>
  <c r="P175" i="3"/>
  <c r="O175" i="3"/>
  <c r="N175" i="3"/>
  <c r="M175" i="3"/>
  <c r="L175" i="3"/>
  <c r="K175" i="3"/>
  <c r="Q174" i="3"/>
  <c r="P174" i="3"/>
  <c r="O174" i="3"/>
  <c r="N174" i="3"/>
  <c r="M174" i="3"/>
  <c r="L174" i="3"/>
  <c r="K174" i="3"/>
  <c r="Q173" i="3"/>
  <c r="P173" i="3"/>
  <c r="O173" i="3"/>
  <c r="N173" i="3"/>
  <c r="M173" i="3"/>
  <c r="L173" i="3"/>
  <c r="K173" i="3"/>
  <c r="Q172" i="3"/>
  <c r="P172" i="3"/>
  <c r="O172" i="3"/>
  <c r="N172" i="3"/>
  <c r="M172" i="3"/>
  <c r="L172" i="3"/>
  <c r="K172" i="3"/>
  <c r="Q171" i="3"/>
  <c r="P171" i="3"/>
  <c r="O171" i="3"/>
  <c r="N171" i="3"/>
  <c r="M171" i="3"/>
  <c r="L171" i="3"/>
  <c r="K171" i="3"/>
  <c r="Q170" i="3"/>
  <c r="P170" i="3"/>
  <c r="O170" i="3"/>
  <c r="N170" i="3"/>
  <c r="M170" i="3"/>
  <c r="L170" i="3"/>
  <c r="K170" i="3"/>
  <c r="Q169" i="3"/>
  <c r="P169" i="3"/>
  <c r="O169" i="3"/>
  <c r="N169" i="3"/>
  <c r="M169" i="3"/>
  <c r="L169" i="3"/>
  <c r="K169" i="3"/>
  <c r="Q168" i="3"/>
  <c r="K168" i="3"/>
  <c r="Q167" i="3"/>
  <c r="P167" i="3"/>
  <c r="O167" i="3"/>
  <c r="N167" i="3"/>
  <c r="M167" i="3"/>
  <c r="L167" i="3"/>
  <c r="Q166" i="3"/>
  <c r="P166" i="3"/>
  <c r="O166" i="3"/>
  <c r="N166" i="3"/>
  <c r="M166" i="3"/>
  <c r="L166" i="3"/>
  <c r="K166" i="3"/>
  <c r="Q165" i="3"/>
  <c r="P165" i="3"/>
  <c r="O165" i="3"/>
  <c r="N165" i="3"/>
  <c r="M165" i="3"/>
  <c r="L165" i="3"/>
  <c r="K165" i="3"/>
  <c r="Q164" i="3"/>
  <c r="P164" i="3"/>
  <c r="O164" i="3"/>
  <c r="N164" i="3"/>
  <c r="M164" i="3"/>
  <c r="L164" i="3"/>
  <c r="K164" i="3"/>
  <c r="Q156" i="3"/>
  <c r="P156" i="3"/>
  <c r="O156" i="3"/>
  <c r="N156" i="3"/>
  <c r="M156" i="3"/>
  <c r="L156" i="3"/>
  <c r="K156" i="3"/>
  <c r="Q155" i="3"/>
  <c r="P155" i="3"/>
  <c r="O155" i="3"/>
  <c r="N155" i="3"/>
  <c r="M155" i="3"/>
  <c r="L155" i="3"/>
  <c r="K155" i="3"/>
  <c r="Q153" i="3"/>
  <c r="P153" i="3"/>
  <c r="O153" i="3"/>
  <c r="N153" i="3"/>
  <c r="M153" i="3"/>
  <c r="L153" i="3"/>
  <c r="K153" i="3"/>
  <c r="Q152" i="3"/>
  <c r="P152" i="3"/>
  <c r="O152" i="3"/>
  <c r="N152" i="3"/>
  <c r="M152" i="3"/>
  <c r="L152" i="3"/>
  <c r="Q151" i="3"/>
  <c r="P151" i="3"/>
  <c r="O151" i="3"/>
  <c r="N151" i="3"/>
  <c r="M151" i="3"/>
  <c r="L151" i="3"/>
  <c r="K151" i="3"/>
  <c r="Q150" i="3"/>
  <c r="P150" i="3"/>
  <c r="O150" i="3"/>
  <c r="N150" i="3"/>
  <c r="M150" i="3"/>
  <c r="L150" i="3"/>
  <c r="K150" i="3"/>
  <c r="Q149" i="3"/>
  <c r="P149" i="3"/>
  <c r="O149" i="3"/>
  <c r="N149" i="3"/>
  <c r="M149" i="3"/>
  <c r="L149" i="3"/>
  <c r="K149" i="3"/>
  <c r="Q148" i="3"/>
  <c r="P148" i="3"/>
  <c r="O148" i="3"/>
  <c r="N148" i="3"/>
  <c r="M148" i="3"/>
  <c r="L148" i="3"/>
  <c r="K148" i="3"/>
  <c r="Q147" i="3"/>
  <c r="P147" i="3"/>
  <c r="O147" i="3"/>
  <c r="N147" i="3"/>
  <c r="M147" i="3"/>
  <c r="L147" i="3"/>
  <c r="K147" i="3"/>
  <c r="Q146" i="3"/>
  <c r="P146" i="3"/>
  <c r="O146" i="3"/>
  <c r="N146" i="3"/>
  <c r="M146" i="3"/>
  <c r="L146" i="3"/>
  <c r="K146" i="3"/>
  <c r="Q145" i="3"/>
  <c r="P145" i="3"/>
  <c r="O145" i="3"/>
  <c r="N145" i="3"/>
  <c r="M145" i="3"/>
  <c r="L145" i="3"/>
  <c r="K145" i="3"/>
  <c r="Q144" i="3"/>
  <c r="P144" i="3"/>
  <c r="O144" i="3"/>
  <c r="N144" i="3"/>
  <c r="M144" i="3"/>
  <c r="L144" i="3"/>
  <c r="K144" i="3"/>
  <c r="Q143" i="3"/>
  <c r="P143" i="3"/>
  <c r="O143" i="3"/>
  <c r="N143" i="3"/>
  <c r="M143" i="3"/>
  <c r="L143" i="3"/>
  <c r="K143" i="3"/>
  <c r="Q142" i="3"/>
  <c r="P142" i="3"/>
  <c r="O142" i="3"/>
  <c r="N142" i="3"/>
  <c r="M142" i="3"/>
  <c r="L142" i="3"/>
  <c r="K142" i="3"/>
  <c r="Q141" i="3"/>
  <c r="P141" i="3"/>
  <c r="O141" i="3"/>
  <c r="N141" i="3"/>
  <c r="M141" i="3"/>
  <c r="L141" i="3"/>
  <c r="K141" i="3"/>
  <c r="Q140" i="3"/>
  <c r="P140" i="3"/>
  <c r="O140" i="3"/>
  <c r="N140" i="3"/>
  <c r="M140" i="3"/>
  <c r="L140" i="3"/>
  <c r="K140" i="3"/>
  <c r="Q139" i="3"/>
  <c r="P139" i="3"/>
  <c r="O139" i="3"/>
  <c r="N139" i="3"/>
  <c r="M139" i="3"/>
  <c r="L139" i="3"/>
  <c r="K139" i="3"/>
  <c r="Q138" i="3"/>
  <c r="P138" i="3"/>
  <c r="O138" i="3"/>
  <c r="N138" i="3"/>
  <c r="M138" i="3"/>
  <c r="L138" i="3"/>
  <c r="K138" i="3"/>
  <c r="Q137" i="3"/>
  <c r="P137" i="3"/>
  <c r="O137" i="3"/>
  <c r="N137" i="3"/>
  <c r="M137" i="3"/>
  <c r="L137" i="3"/>
  <c r="K137" i="3"/>
  <c r="Q136" i="3"/>
  <c r="P136" i="3"/>
  <c r="O136" i="3"/>
  <c r="N136" i="3"/>
  <c r="M136" i="3"/>
  <c r="L136" i="3"/>
  <c r="K136" i="3"/>
  <c r="Q135" i="3"/>
  <c r="P135" i="3"/>
  <c r="O135" i="3"/>
  <c r="N135" i="3"/>
  <c r="M135" i="3"/>
  <c r="L135" i="3"/>
  <c r="K135" i="3"/>
  <c r="Q134" i="3"/>
  <c r="P134" i="3"/>
  <c r="O134" i="3"/>
  <c r="N134" i="3"/>
  <c r="M134" i="3"/>
  <c r="L134" i="3"/>
  <c r="K134" i="3"/>
  <c r="Q133" i="3"/>
  <c r="P133" i="3"/>
  <c r="O133" i="3"/>
  <c r="N133" i="3"/>
  <c r="M133" i="3"/>
  <c r="L133" i="3"/>
  <c r="K133" i="3"/>
  <c r="Q132" i="3"/>
  <c r="P132" i="3"/>
  <c r="O132" i="3"/>
  <c r="N132" i="3"/>
  <c r="M132" i="3"/>
  <c r="L132" i="3"/>
  <c r="K132" i="3"/>
  <c r="Q131" i="3"/>
  <c r="K131" i="3"/>
  <c r="Q130" i="3"/>
  <c r="P130" i="3"/>
  <c r="O130" i="3"/>
  <c r="N130" i="3"/>
  <c r="M130" i="3"/>
  <c r="L130" i="3"/>
  <c r="K130" i="3"/>
  <c r="Q129" i="3"/>
  <c r="P129" i="3"/>
  <c r="O129" i="3"/>
  <c r="N129" i="3"/>
  <c r="M129" i="3"/>
  <c r="L129" i="3"/>
  <c r="K129" i="3"/>
  <c r="Q128" i="3"/>
  <c r="P128" i="3"/>
  <c r="O128" i="3"/>
  <c r="N128" i="3"/>
  <c r="M128" i="3"/>
  <c r="L128" i="3"/>
  <c r="K128" i="3"/>
  <c r="Q127" i="3"/>
  <c r="P127" i="3"/>
  <c r="O127" i="3"/>
  <c r="N127" i="3"/>
  <c r="M127" i="3"/>
  <c r="L127" i="3"/>
  <c r="K127" i="3"/>
  <c r="Q120" i="3"/>
  <c r="P120" i="3"/>
  <c r="O120" i="3"/>
  <c r="N120" i="3"/>
  <c r="M120" i="3"/>
  <c r="L120" i="3"/>
  <c r="K120" i="3"/>
  <c r="Q119" i="3"/>
  <c r="P119" i="3"/>
  <c r="O119" i="3"/>
  <c r="N119" i="3"/>
  <c r="M119" i="3"/>
  <c r="L119" i="3"/>
  <c r="K119" i="3"/>
  <c r="Q117" i="3"/>
  <c r="P117" i="3"/>
  <c r="O117" i="3"/>
  <c r="N117" i="3"/>
  <c r="M117" i="3"/>
  <c r="L117" i="3"/>
  <c r="K117" i="3"/>
  <c r="Q116" i="3"/>
  <c r="P116" i="3"/>
  <c r="O116" i="3"/>
  <c r="N116" i="3"/>
  <c r="M116" i="3"/>
  <c r="L116" i="3"/>
  <c r="Q115" i="3"/>
  <c r="P115" i="3"/>
  <c r="O115" i="3"/>
  <c r="N115" i="3"/>
  <c r="M115" i="3"/>
  <c r="L115" i="3"/>
  <c r="K115" i="3"/>
  <c r="Q114" i="3"/>
  <c r="P114" i="3"/>
  <c r="O114" i="3"/>
  <c r="N114" i="3"/>
  <c r="M114" i="3"/>
  <c r="L114" i="3"/>
  <c r="K114" i="3"/>
  <c r="Q113" i="3"/>
  <c r="P113" i="3"/>
  <c r="O113" i="3"/>
  <c r="N113" i="3"/>
  <c r="M113" i="3"/>
  <c r="L113" i="3"/>
  <c r="K113" i="3"/>
  <c r="Q112" i="3"/>
  <c r="P112" i="3"/>
  <c r="O112" i="3"/>
  <c r="N112" i="3"/>
  <c r="M112" i="3"/>
  <c r="L112" i="3"/>
  <c r="K112" i="3"/>
  <c r="Q111" i="3"/>
  <c r="P111" i="3"/>
  <c r="O111" i="3"/>
  <c r="N111" i="3"/>
  <c r="M111" i="3"/>
  <c r="L111" i="3"/>
  <c r="K111" i="3"/>
  <c r="Q110" i="3"/>
  <c r="P110" i="3"/>
  <c r="O110" i="3"/>
  <c r="N110" i="3"/>
  <c r="M110" i="3"/>
  <c r="L110" i="3"/>
  <c r="K110" i="3"/>
  <c r="Q109" i="3"/>
  <c r="P109" i="3"/>
  <c r="O109" i="3"/>
  <c r="N109" i="3"/>
  <c r="M109" i="3"/>
  <c r="L109" i="3"/>
  <c r="K109" i="3"/>
  <c r="Q108" i="3"/>
  <c r="P108" i="3"/>
  <c r="O108" i="3"/>
  <c r="N108" i="3"/>
  <c r="M108" i="3"/>
  <c r="L108" i="3"/>
  <c r="K108" i="3"/>
  <c r="Q107" i="3"/>
  <c r="P107" i="3"/>
  <c r="O107" i="3"/>
  <c r="N107" i="3"/>
  <c r="M107" i="3"/>
  <c r="L107" i="3"/>
  <c r="K107" i="3"/>
  <c r="Q106" i="3"/>
  <c r="P106" i="3"/>
  <c r="O106" i="3"/>
  <c r="N106" i="3"/>
  <c r="M106" i="3"/>
  <c r="L106" i="3"/>
  <c r="K106" i="3"/>
  <c r="Q105" i="3"/>
  <c r="P105" i="3"/>
  <c r="O105" i="3"/>
  <c r="N105" i="3"/>
  <c r="M105" i="3"/>
  <c r="L105" i="3"/>
  <c r="K105" i="3"/>
  <c r="Q104" i="3"/>
  <c r="P104" i="3"/>
  <c r="O104" i="3"/>
  <c r="N104" i="3"/>
  <c r="M104" i="3"/>
  <c r="L104" i="3"/>
  <c r="K104" i="3"/>
  <c r="Q103" i="3"/>
  <c r="P103" i="3"/>
  <c r="O103" i="3"/>
  <c r="N103" i="3"/>
  <c r="M103" i="3"/>
  <c r="L103" i="3"/>
  <c r="K103" i="3"/>
  <c r="Q102" i="3"/>
  <c r="P102" i="3"/>
  <c r="O102" i="3"/>
  <c r="N102" i="3"/>
  <c r="M102" i="3"/>
  <c r="L102" i="3"/>
  <c r="K102" i="3"/>
  <c r="Q101" i="3"/>
  <c r="P101" i="3"/>
  <c r="O101" i="3"/>
  <c r="N101" i="3"/>
  <c r="M101" i="3"/>
  <c r="L101" i="3"/>
  <c r="K101" i="3"/>
  <c r="Q100" i="3"/>
  <c r="P100" i="3"/>
  <c r="O100" i="3"/>
  <c r="N100" i="3"/>
  <c r="M100" i="3"/>
  <c r="L100" i="3"/>
  <c r="K100" i="3"/>
  <c r="Q99" i="3"/>
  <c r="P99" i="3"/>
  <c r="O99" i="3"/>
  <c r="N99" i="3"/>
  <c r="M99" i="3"/>
  <c r="L99" i="3"/>
  <c r="K99" i="3"/>
  <c r="Q98" i="3"/>
  <c r="P98" i="3"/>
  <c r="O98" i="3"/>
  <c r="N98" i="3"/>
  <c r="M98" i="3"/>
  <c r="L98" i="3"/>
  <c r="K98" i="3"/>
  <c r="Q97" i="3"/>
  <c r="P97" i="3"/>
  <c r="O97" i="3"/>
  <c r="N97" i="3"/>
  <c r="M97" i="3"/>
  <c r="L97" i="3"/>
  <c r="K97" i="3"/>
  <c r="Q96" i="3"/>
  <c r="P96" i="3"/>
  <c r="O96" i="3"/>
  <c r="N96" i="3"/>
  <c r="M96" i="3"/>
  <c r="L96" i="3"/>
  <c r="K96" i="3"/>
  <c r="Q95" i="3"/>
  <c r="K95" i="3"/>
  <c r="Q94" i="3"/>
  <c r="P94" i="3"/>
  <c r="O94" i="3"/>
  <c r="N94" i="3"/>
  <c r="M94" i="3"/>
  <c r="L94" i="3"/>
  <c r="Q93" i="3"/>
  <c r="P93" i="3"/>
  <c r="O93" i="3"/>
  <c r="N93" i="3"/>
  <c r="M93" i="3"/>
  <c r="L93" i="3"/>
  <c r="K93" i="3"/>
  <c r="Q91" i="3"/>
  <c r="P91" i="3"/>
  <c r="O91" i="3"/>
  <c r="N91" i="3"/>
  <c r="M91" i="3"/>
  <c r="L91" i="3"/>
  <c r="Q90" i="3"/>
  <c r="P90" i="3"/>
  <c r="O90" i="3"/>
  <c r="N90" i="3"/>
  <c r="M90" i="3"/>
  <c r="L90" i="3"/>
  <c r="K90" i="3"/>
  <c r="Q82" i="3"/>
  <c r="P82" i="3"/>
  <c r="O82" i="3"/>
  <c r="N82" i="3"/>
  <c r="M82" i="3"/>
  <c r="L82" i="3"/>
  <c r="K82" i="3"/>
  <c r="Q81" i="3"/>
  <c r="P81" i="3"/>
  <c r="O81" i="3"/>
  <c r="N81" i="3"/>
  <c r="M81" i="3"/>
  <c r="L81" i="3"/>
  <c r="K81" i="3"/>
  <c r="Q79" i="3"/>
  <c r="P79" i="3"/>
  <c r="O79" i="3"/>
  <c r="N79" i="3"/>
  <c r="M79" i="3"/>
  <c r="L79" i="3"/>
  <c r="K79" i="3"/>
  <c r="Q78" i="3"/>
  <c r="P78" i="3"/>
  <c r="O78" i="3"/>
  <c r="N78" i="3"/>
  <c r="M78" i="3"/>
  <c r="L78" i="3"/>
  <c r="K78" i="3"/>
  <c r="Q77" i="3"/>
  <c r="P77" i="3"/>
  <c r="O77" i="3"/>
  <c r="N77" i="3"/>
  <c r="M77" i="3"/>
  <c r="L77" i="3"/>
  <c r="K77" i="3"/>
  <c r="Q76" i="3"/>
  <c r="P76" i="3"/>
  <c r="O76" i="3"/>
  <c r="N76" i="3"/>
  <c r="M76" i="3"/>
  <c r="L76" i="3"/>
  <c r="K76" i="3"/>
  <c r="Q75" i="3"/>
  <c r="P75" i="3"/>
  <c r="O75" i="3"/>
  <c r="N75" i="3"/>
  <c r="M75" i="3"/>
  <c r="L75" i="3"/>
  <c r="K75" i="3"/>
  <c r="Q74" i="3"/>
  <c r="P74" i="3"/>
  <c r="O74" i="3"/>
  <c r="N74" i="3"/>
  <c r="M74" i="3"/>
  <c r="L74" i="3"/>
  <c r="K74" i="3"/>
  <c r="Q73" i="3"/>
  <c r="P73" i="3"/>
  <c r="O73" i="3"/>
  <c r="N73" i="3"/>
  <c r="M73" i="3"/>
  <c r="L73" i="3"/>
  <c r="K73" i="3"/>
  <c r="Q72" i="3"/>
  <c r="P72" i="3"/>
  <c r="O72" i="3"/>
  <c r="N72" i="3"/>
  <c r="M72" i="3"/>
  <c r="L72" i="3"/>
  <c r="K72" i="3"/>
  <c r="Q71" i="3"/>
  <c r="P71" i="3"/>
  <c r="O71" i="3"/>
  <c r="N71" i="3"/>
  <c r="M71" i="3"/>
  <c r="L71" i="3"/>
  <c r="K71" i="3"/>
  <c r="Q70" i="3"/>
  <c r="P70" i="3"/>
  <c r="O70" i="3"/>
  <c r="N70" i="3"/>
  <c r="M70" i="3"/>
  <c r="L70" i="3"/>
  <c r="K70" i="3"/>
  <c r="Q69" i="3"/>
  <c r="P69" i="3"/>
  <c r="O69" i="3"/>
  <c r="N69" i="3"/>
  <c r="M69" i="3"/>
  <c r="L69" i="3"/>
  <c r="K69" i="3"/>
  <c r="Q68" i="3"/>
  <c r="P68" i="3"/>
  <c r="O68" i="3"/>
  <c r="N68" i="3"/>
  <c r="M68" i="3"/>
  <c r="L68" i="3"/>
  <c r="K68" i="3"/>
  <c r="Q67" i="3"/>
  <c r="P67" i="3"/>
  <c r="O67" i="3"/>
  <c r="N67" i="3"/>
  <c r="M67" i="3"/>
  <c r="L67" i="3"/>
  <c r="K67" i="3"/>
  <c r="Q66" i="3"/>
  <c r="P66" i="3"/>
  <c r="O66" i="3"/>
  <c r="N66" i="3"/>
  <c r="M66" i="3"/>
  <c r="L66" i="3"/>
  <c r="K66" i="3"/>
  <c r="Q65" i="3"/>
  <c r="P65" i="3"/>
  <c r="O65" i="3"/>
  <c r="N65" i="3"/>
  <c r="M65" i="3"/>
  <c r="L65" i="3"/>
  <c r="K65" i="3"/>
  <c r="Q64" i="3"/>
  <c r="P64" i="3"/>
  <c r="O64" i="3"/>
  <c r="N64" i="3"/>
  <c r="M64" i="3"/>
  <c r="L64" i="3"/>
  <c r="K64" i="3"/>
  <c r="Q63" i="3"/>
  <c r="P63" i="3"/>
  <c r="O63" i="3"/>
  <c r="N63" i="3"/>
  <c r="M63" i="3"/>
  <c r="L63" i="3"/>
  <c r="K63" i="3"/>
  <c r="Q62" i="3"/>
  <c r="P62" i="3"/>
  <c r="O62" i="3"/>
  <c r="N62" i="3"/>
  <c r="M62" i="3"/>
  <c r="L62" i="3"/>
  <c r="K62" i="3"/>
  <c r="Q61" i="3"/>
  <c r="P61" i="3"/>
  <c r="O61" i="3"/>
  <c r="N61" i="3"/>
  <c r="M61" i="3"/>
  <c r="L61" i="3"/>
  <c r="K61" i="3"/>
  <c r="Q60" i="3"/>
  <c r="P60" i="3"/>
  <c r="O60" i="3"/>
  <c r="N60" i="3"/>
  <c r="M60" i="3"/>
  <c r="L60" i="3"/>
  <c r="K60" i="3"/>
  <c r="Q59" i="3"/>
  <c r="P59" i="3"/>
  <c r="O59" i="3"/>
  <c r="N59" i="3"/>
  <c r="M59" i="3"/>
  <c r="L59" i="3"/>
  <c r="K59" i="3"/>
  <c r="Q58" i="3"/>
  <c r="P58" i="3"/>
  <c r="O58" i="3"/>
  <c r="N58" i="3"/>
  <c r="M58" i="3"/>
  <c r="L58" i="3"/>
  <c r="K58" i="3"/>
  <c r="Q57" i="3"/>
  <c r="K57" i="3"/>
  <c r="Q56" i="3"/>
  <c r="P56" i="3"/>
  <c r="O56" i="3"/>
  <c r="N56" i="3"/>
  <c r="M56" i="3"/>
  <c r="L56" i="3"/>
  <c r="Q55" i="3"/>
  <c r="P55" i="3"/>
  <c r="O55" i="3"/>
  <c r="N55" i="3"/>
  <c r="M55" i="3"/>
  <c r="L55" i="3"/>
  <c r="K55" i="3"/>
  <c r="K54" i="3"/>
  <c r="Q53" i="3"/>
  <c r="P53" i="3"/>
  <c r="O53" i="3"/>
  <c r="N53" i="3"/>
  <c r="M53" i="3"/>
  <c r="L53" i="3"/>
  <c r="K53" i="3"/>
  <c r="Q52" i="3"/>
  <c r="P52" i="3"/>
  <c r="O52" i="3"/>
  <c r="N52" i="3"/>
  <c r="M52" i="3"/>
  <c r="L52" i="3"/>
  <c r="K52" i="3"/>
  <c r="Q42" i="3"/>
  <c r="P42" i="3"/>
  <c r="O42" i="3"/>
  <c r="N42" i="3"/>
  <c r="M42" i="3"/>
  <c r="L42" i="3"/>
  <c r="K42" i="3"/>
  <c r="Q41" i="3"/>
  <c r="P41" i="3"/>
  <c r="O41" i="3"/>
  <c r="N41" i="3"/>
  <c r="M41" i="3"/>
  <c r="L41" i="3"/>
  <c r="K41" i="3"/>
  <c r="Q39" i="3"/>
  <c r="P39" i="3"/>
  <c r="O39" i="3"/>
  <c r="N39" i="3"/>
  <c r="M39" i="3"/>
  <c r="L39" i="3"/>
  <c r="K39" i="3"/>
  <c r="Q38" i="3"/>
  <c r="P38" i="3"/>
  <c r="O38" i="3"/>
  <c r="N38" i="3"/>
  <c r="M38" i="3"/>
  <c r="L38" i="3"/>
  <c r="Q37" i="3"/>
  <c r="P37" i="3"/>
  <c r="O37" i="3"/>
  <c r="N37" i="3"/>
  <c r="M37" i="3"/>
  <c r="L37" i="3"/>
  <c r="K37" i="3"/>
  <c r="Q36" i="3"/>
  <c r="P36" i="3"/>
  <c r="O36" i="3"/>
  <c r="N36" i="3"/>
  <c r="M36" i="3"/>
  <c r="L36" i="3"/>
  <c r="K36" i="3"/>
  <c r="Q35" i="3"/>
  <c r="P35" i="3"/>
  <c r="O35" i="3"/>
  <c r="N35" i="3"/>
  <c r="M35" i="3"/>
  <c r="L35" i="3"/>
  <c r="K35" i="3"/>
  <c r="Q34" i="3"/>
  <c r="P34" i="3"/>
  <c r="O34" i="3"/>
  <c r="N34" i="3"/>
  <c r="M34" i="3"/>
  <c r="L34" i="3"/>
  <c r="K34" i="3"/>
  <c r="Q33" i="3"/>
  <c r="P33" i="3"/>
  <c r="O33" i="3"/>
  <c r="N33" i="3"/>
  <c r="M33" i="3"/>
  <c r="L33" i="3"/>
  <c r="K33" i="3"/>
  <c r="Q32" i="3"/>
  <c r="P32" i="3"/>
  <c r="O32" i="3"/>
  <c r="N32" i="3"/>
  <c r="M32" i="3"/>
  <c r="L32" i="3"/>
  <c r="K32" i="3"/>
  <c r="Q31" i="3"/>
  <c r="P31" i="3"/>
  <c r="O31" i="3"/>
  <c r="N31" i="3"/>
  <c r="M31" i="3"/>
  <c r="L31" i="3"/>
  <c r="K31" i="3"/>
  <c r="Q30" i="3"/>
  <c r="P30" i="3"/>
  <c r="O30" i="3"/>
  <c r="N30" i="3"/>
  <c r="M30" i="3"/>
  <c r="L30" i="3"/>
  <c r="K30" i="3"/>
  <c r="Q29" i="3"/>
  <c r="P29" i="3"/>
  <c r="O29" i="3"/>
  <c r="N29" i="3"/>
  <c r="M29" i="3"/>
  <c r="L29" i="3"/>
  <c r="K29" i="3"/>
  <c r="Q28" i="3"/>
  <c r="P28" i="3"/>
  <c r="O28" i="3"/>
  <c r="N28" i="3"/>
  <c r="M28" i="3"/>
  <c r="L28" i="3"/>
  <c r="K28" i="3"/>
  <c r="Q27" i="3"/>
  <c r="P27" i="3"/>
  <c r="O27" i="3"/>
  <c r="N27" i="3"/>
  <c r="M27" i="3"/>
  <c r="L27" i="3"/>
  <c r="K27" i="3"/>
  <c r="Q26" i="3"/>
  <c r="P26" i="3"/>
  <c r="O26" i="3"/>
  <c r="N26" i="3"/>
  <c r="M26" i="3"/>
  <c r="L26" i="3"/>
  <c r="K26" i="3"/>
  <c r="Q25" i="3"/>
  <c r="P25" i="3"/>
  <c r="O25" i="3"/>
  <c r="N25" i="3"/>
  <c r="M25" i="3"/>
  <c r="L25" i="3"/>
  <c r="K25" i="3"/>
  <c r="Q24" i="3"/>
  <c r="P24" i="3"/>
  <c r="O24" i="3"/>
  <c r="N24" i="3"/>
  <c r="M24" i="3"/>
  <c r="L24" i="3"/>
  <c r="K24" i="3"/>
  <c r="Q23" i="3"/>
  <c r="P23" i="3"/>
  <c r="O23" i="3"/>
  <c r="N23" i="3"/>
  <c r="M23" i="3"/>
  <c r="L23" i="3"/>
  <c r="K23" i="3"/>
  <c r="Q22" i="3"/>
  <c r="P22" i="3"/>
  <c r="O22" i="3"/>
  <c r="N22" i="3"/>
  <c r="M22" i="3"/>
  <c r="L22" i="3"/>
  <c r="K22" i="3"/>
  <c r="Q21" i="3"/>
  <c r="P21" i="3"/>
  <c r="O21" i="3"/>
  <c r="N21" i="3"/>
  <c r="M21" i="3"/>
  <c r="L21" i="3"/>
  <c r="K21" i="3"/>
  <c r="Q20" i="3"/>
  <c r="P20" i="3"/>
  <c r="O20" i="3"/>
  <c r="N20" i="3"/>
  <c r="M20" i="3"/>
  <c r="L20" i="3"/>
  <c r="K20" i="3"/>
  <c r="Q19" i="3"/>
  <c r="P19" i="3"/>
  <c r="O19" i="3"/>
  <c r="N19" i="3"/>
  <c r="M19" i="3"/>
  <c r="L19" i="3"/>
  <c r="K19" i="3"/>
  <c r="Q18" i="3"/>
  <c r="P18" i="3"/>
  <c r="O18" i="3"/>
  <c r="N18" i="3"/>
  <c r="M18" i="3"/>
  <c r="L18" i="3"/>
  <c r="K18" i="3"/>
  <c r="Q17" i="3"/>
  <c r="K17" i="3"/>
  <c r="Q16" i="3"/>
  <c r="P16" i="3"/>
  <c r="O16" i="3"/>
  <c r="N16" i="3"/>
  <c r="M16" i="3"/>
  <c r="L16" i="3"/>
  <c r="Q15" i="3"/>
  <c r="P15" i="3"/>
  <c r="O15" i="3"/>
  <c r="N15" i="3"/>
  <c r="M15" i="3"/>
  <c r="L15" i="3"/>
  <c r="K15" i="3"/>
  <c r="Q13" i="3"/>
  <c r="P13" i="3"/>
  <c r="O13" i="3"/>
  <c r="N13" i="3"/>
  <c r="M13" i="3"/>
  <c r="L13" i="3"/>
  <c r="K13" i="3"/>
  <c r="Q12" i="3"/>
  <c r="P12" i="3"/>
  <c r="O12" i="3"/>
  <c r="N12" i="3"/>
  <c r="M12" i="3"/>
  <c r="L12" i="3"/>
  <c r="K12" i="3"/>
  <c r="Q794" i="3" l="1"/>
  <c r="P794" i="3"/>
  <c r="O794" i="3"/>
  <c r="N794" i="3"/>
  <c r="M794" i="3"/>
  <c r="L794" i="3"/>
  <c r="K794" i="3"/>
  <c r="J24" i="16" l="1"/>
  <c r="K24" i="16"/>
  <c r="E24" i="16"/>
  <c r="F24" i="16"/>
  <c r="G24" i="16"/>
  <c r="H24" i="16"/>
  <c r="I24" i="16"/>
  <c r="D1" i="16"/>
  <c r="C1" i="16"/>
  <c r="H4" i="16" l="1"/>
  <c r="H8" i="16"/>
  <c r="J5" i="16"/>
  <c r="J6" i="16"/>
  <c r="H6" i="16"/>
  <c r="J4" i="16"/>
  <c r="H7" i="16"/>
  <c r="K6" i="16"/>
  <c r="K4" i="16"/>
  <c r="H9" i="16"/>
  <c r="H5" i="16"/>
  <c r="K7" i="16"/>
  <c r="K5" i="16"/>
  <c r="E32" i="16" l="1"/>
  <c r="J32" i="16" l="1"/>
  <c r="K32" i="16"/>
  <c r="G32" i="16"/>
  <c r="H32" i="16"/>
  <c r="I32" i="16"/>
  <c r="F32" i="16"/>
  <c r="K25" i="16"/>
  <c r="E7" i="16" l="1"/>
  <c r="F11" i="16"/>
  <c r="F7" i="16"/>
  <c r="G8" i="16"/>
  <c r="G4" i="16"/>
  <c r="E8" i="16"/>
  <c r="E4" i="16"/>
  <c r="F8" i="16"/>
  <c r="F4" i="16"/>
  <c r="G5" i="16"/>
  <c r="E9" i="16"/>
  <c r="E5" i="16"/>
  <c r="F9" i="16"/>
  <c r="F5" i="16"/>
  <c r="G6" i="16"/>
  <c r="E10" i="16"/>
  <c r="E6" i="16"/>
  <c r="F10" i="16"/>
  <c r="F6" i="16"/>
  <c r="G7" i="16"/>
  <c r="K20" i="16" l="1"/>
  <c r="J25" i="16" l="1"/>
  <c r="J26" i="16"/>
  <c r="E13" i="16" l="1"/>
  <c r="K763" i="3"/>
  <c r="K687" i="3"/>
  <c r="K725" i="3"/>
  <c r="K800" i="3"/>
  <c r="J19" i="16" l="1"/>
  <c r="J15" i="16"/>
  <c r="J11" i="16"/>
  <c r="J7" i="16"/>
  <c r="K3" i="16"/>
  <c r="K16" i="16"/>
  <c r="K12" i="16"/>
  <c r="K8" i="16"/>
  <c r="K26" i="16"/>
  <c r="J16" i="16"/>
  <c r="J12" i="16"/>
  <c r="J8" i="16"/>
  <c r="J21" i="16"/>
  <c r="J28" i="16"/>
  <c r="K17" i="16"/>
  <c r="K13" i="16"/>
  <c r="K9" i="16"/>
  <c r="K22" i="16"/>
  <c r="K28" i="16"/>
  <c r="J3" i="16"/>
  <c r="J17" i="16"/>
  <c r="J13" i="16"/>
  <c r="J9" i="16"/>
  <c r="J22" i="16"/>
  <c r="J30" i="16"/>
  <c r="K18" i="16"/>
  <c r="K14" i="16"/>
  <c r="K10" i="16"/>
  <c r="K23" i="16"/>
  <c r="K30" i="16"/>
  <c r="J18" i="16"/>
  <c r="J14" i="16"/>
  <c r="J10" i="16"/>
  <c r="J23" i="16"/>
  <c r="J31" i="16"/>
  <c r="K19" i="16"/>
  <c r="K15" i="16"/>
  <c r="K11" i="16"/>
  <c r="K21" i="16"/>
  <c r="K31" i="16"/>
  <c r="I25" i="16" l="1"/>
  <c r="G25" i="16"/>
  <c r="E25" i="16"/>
  <c r="H25" i="16"/>
  <c r="F25" i="16" l="1"/>
  <c r="D5" i="7" l="1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K50" i="3"/>
  <c r="K88" i="3"/>
  <c r="K125" i="3"/>
  <c r="K162" i="3"/>
  <c r="K198" i="3"/>
  <c r="K236" i="3"/>
  <c r="K274" i="3"/>
  <c r="K310" i="3"/>
  <c r="K347" i="3"/>
  <c r="K384" i="3"/>
  <c r="K421" i="3"/>
  <c r="K459" i="3"/>
  <c r="K497" i="3"/>
  <c r="K535" i="3"/>
  <c r="K573" i="3"/>
  <c r="K611" i="3"/>
  <c r="K649" i="3"/>
  <c r="H31" i="16" l="1"/>
  <c r="G30" i="16"/>
  <c r="I28" i="16"/>
  <c r="E28" i="16"/>
  <c r="F26" i="16"/>
  <c r="I23" i="16"/>
  <c r="E23" i="16"/>
  <c r="H22" i="16"/>
  <c r="G21" i="16"/>
  <c r="F20" i="16"/>
  <c r="I19" i="16"/>
  <c r="E19" i="16"/>
  <c r="H18" i="16"/>
  <c r="G17" i="16"/>
  <c r="F16" i="16"/>
  <c r="I15" i="16"/>
  <c r="E15" i="16"/>
  <c r="H14" i="16"/>
  <c r="G13" i="16"/>
  <c r="I12" i="16"/>
  <c r="E12" i="16"/>
  <c r="H11" i="16"/>
  <c r="I7" i="16"/>
  <c r="I6" i="16"/>
  <c r="I4" i="16"/>
  <c r="H3" i="16"/>
  <c r="I31" i="16"/>
  <c r="E31" i="16"/>
  <c r="H30" i="16"/>
  <c r="F28" i="16"/>
  <c r="G26" i="16"/>
  <c r="F23" i="16"/>
  <c r="I22" i="16"/>
  <c r="E22" i="16"/>
  <c r="H21" i="16"/>
  <c r="G20" i="16"/>
  <c r="F19" i="16"/>
  <c r="I18" i="16"/>
  <c r="E18" i="16"/>
  <c r="H17" i="16"/>
  <c r="G16" i="16"/>
  <c r="F15" i="16"/>
  <c r="I14" i="16"/>
  <c r="E14" i="16"/>
  <c r="H13" i="16"/>
  <c r="F12" i="16"/>
  <c r="I11" i="16"/>
  <c r="G10" i="16"/>
  <c r="G9" i="16"/>
  <c r="I5" i="16"/>
  <c r="I3" i="16"/>
  <c r="E3" i="16"/>
  <c r="F31" i="16"/>
  <c r="I30" i="16"/>
  <c r="E30" i="16"/>
  <c r="G28" i="16"/>
  <c r="H26" i="16"/>
  <c r="G23" i="16"/>
  <c r="F22" i="16"/>
  <c r="I21" i="16"/>
  <c r="E21" i="16"/>
  <c r="H20" i="16"/>
  <c r="G19" i="16"/>
  <c r="F18" i="16"/>
  <c r="I17" i="16"/>
  <c r="E17" i="16"/>
  <c r="H16" i="16"/>
  <c r="G15" i="16"/>
  <c r="F14" i="16"/>
  <c r="I13" i="16"/>
  <c r="G12" i="16"/>
  <c r="E11" i="16"/>
  <c r="H10" i="16"/>
  <c r="I9" i="16"/>
  <c r="I8" i="16"/>
  <c r="F3" i="16"/>
  <c r="G31" i="16"/>
  <c r="F30" i="16"/>
  <c r="H28" i="16"/>
  <c r="I26" i="16"/>
  <c r="E26" i="16"/>
  <c r="H23" i="16"/>
  <c r="G22" i="16"/>
  <c r="F21" i="16"/>
  <c r="I20" i="16"/>
  <c r="E20" i="16"/>
  <c r="H19" i="16"/>
  <c r="G18" i="16"/>
  <c r="F17" i="16"/>
  <c r="I16" i="16"/>
  <c r="E16" i="16"/>
  <c r="H15" i="16"/>
  <c r="G14" i="16"/>
  <c r="F13" i="16"/>
  <c r="H12" i="16"/>
  <c r="G11" i="16"/>
  <c r="I10" i="16"/>
  <c r="G3" i="16"/>
</calcChain>
</file>

<file path=xl/sharedStrings.xml><?xml version="1.0" encoding="utf-8"?>
<sst xmlns="http://schemas.openxmlformats.org/spreadsheetml/2006/main" count="1127" uniqueCount="173">
  <si>
    <t>Шир, литр</t>
  </si>
  <si>
    <t>Тухм (барои 10 дона)</t>
  </si>
  <si>
    <t>Шакар</t>
  </si>
  <si>
    <t>Гандум</t>
  </si>
  <si>
    <t xml:space="preserve"> </t>
  </si>
  <si>
    <t>Бензин, литр  А-92</t>
  </si>
  <si>
    <t xml:space="preserve">Карам </t>
  </si>
  <si>
    <t>Себ</t>
  </si>
  <si>
    <t>Нахўд</t>
  </si>
  <si>
    <t>Лўбиё</t>
  </si>
  <si>
    <t>Мош</t>
  </si>
  <si>
    <t>Нархњои миёнаи мањсулоти озуќаворї, машруботи спиртї ва сўзишворї  дар  бозорњои</t>
  </si>
  <si>
    <t>Равѓани пахта</t>
  </si>
  <si>
    <t>Гўшти гов</t>
  </si>
  <si>
    <t>Гўшти гўсфанд</t>
  </si>
  <si>
    <t>Араќ, литр</t>
  </si>
  <si>
    <t>Нон (бўлка) аз орди навъи              1-ум (400 грамм)</t>
  </si>
  <si>
    <t>Нон (бўлка) аз орди навъи              1-ум (500 грамм)</t>
  </si>
  <si>
    <t xml:space="preserve">Сабзї </t>
  </si>
  <si>
    <t xml:space="preserve">Картошка </t>
  </si>
  <si>
    <t>Орди навъи 1-ум</t>
  </si>
  <si>
    <t xml:space="preserve">Сабзї  </t>
  </si>
  <si>
    <t xml:space="preserve">Биринљ </t>
  </si>
  <si>
    <t>Биринљ</t>
  </si>
  <si>
    <t xml:space="preserve"> - харид</t>
  </si>
  <si>
    <t xml:space="preserve"> - фурўш</t>
  </si>
  <si>
    <t>Чои кабуд</t>
  </si>
  <si>
    <t>Чойи кабуд</t>
  </si>
  <si>
    <t>Нон (бўлка) аз орди навъи              1-ум (450 грамм)</t>
  </si>
  <si>
    <t>ДУШАНБЕ</t>
  </si>
  <si>
    <t>ТУРСУНЗОДА</t>
  </si>
  <si>
    <t>ЊИСОР</t>
  </si>
  <si>
    <t>РАШТ</t>
  </si>
  <si>
    <t>ХУЉАНД</t>
  </si>
  <si>
    <t>ИСТАРАВШАН</t>
  </si>
  <si>
    <t>ИСФАРА</t>
  </si>
  <si>
    <t>КЎЛОБ</t>
  </si>
  <si>
    <t>ПАНЉ</t>
  </si>
  <si>
    <t>ШАЊРИТУС</t>
  </si>
  <si>
    <t>МИР САИД АЛИИ ЊАМАДОНЇ</t>
  </si>
  <si>
    <t>ХОРУЃ</t>
  </si>
  <si>
    <t>ПАНЉАКЕНТ</t>
  </si>
  <si>
    <t>КОНИБОДОМ</t>
  </si>
  <si>
    <t>ДАНЃАРА</t>
  </si>
  <si>
    <t>ВОСЕЪ</t>
  </si>
  <si>
    <t>ЁВОН</t>
  </si>
  <si>
    <t>ВАЊДАТ</t>
  </si>
  <si>
    <t>(нархњо бо сомонї: кг, литр, дона)</t>
  </si>
  <si>
    <t xml:space="preserve">Помидор </t>
  </si>
  <si>
    <t xml:space="preserve">Бодиринг </t>
  </si>
  <si>
    <t xml:space="preserve">Помидор  </t>
  </si>
  <si>
    <t xml:space="preserve">Бодиринг  </t>
  </si>
  <si>
    <t>Равѓани пахтаи доѓкардашуда</t>
  </si>
  <si>
    <t xml:space="preserve">Себ </t>
  </si>
  <si>
    <t>Чойи сиёњ</t>
  </si>
  <si>
    <t>Нон (бўлка) аз орди навъи              1-ум (400  грамм)</t>
  </si>
  <si>
    <t>Ќурби 1 доллари ИМА нисбат ба сомонї, дар нуќтањои хизматрасонии бонкњои тиҷоратӣ</t>
  </si>
  <si>
    <t>Орди навъи 1-ум (ватанї)</t>
  </si>
  <si>
    <t>Нон (бўлка) аз орди навъи              1-ум (430 грамм)</t>
  </si>
  <si>
    <t>Љ.БАЛХЇ</t>
  </si>
  <si>
    <t>Бехпиёз</t>
  </si>
  <si>
    <t>Картошка</t>
  </si>
  <si>
    <t>Бодиринг</t>
  </si>
  <si>
    <t>Помидор</t>
  </si>
  <si>
    <t>Душанбе</t>
  </si>
  <si>
    <t>Турсунзода</t>
  </si>
  <si>
    <t>Њисор</t>
  </si>
  <si>
    <t>Рашт</t>
  </si>
  <si>
    <t>Вањдат</t>
  </si>
  <si>
    <t>Хуљанд</t>
  </si>
  <si>
    <t>Асал</t>
  </si>
  <si>
    <t>Хоруѓ</t>
  </si>
  <si>
    <t>Б.ЃАФУРОВ</t>
  </si>
  <si>
    <t>р/т</t>
  </si>
  <si>
    <t>Номгўи мањсулотњо</t>
  </si>
  <si>
    <t>воњиди ченак</t>
  </si>
  <si>
    <t>шањрњо</t>
  </si>
  <si>
    <t>Ќўрѓонтеппа</t>
  </si>
  <si>
    <t>1.</t>
  </si>
  <si>
    <t>кг</t>
  </si>
  <si>
    <t>2.</t>
  </si>
  <si>
    <t>Карам</t>
  </si>
  <si>
    <t>3.</t>
  </si>
  <si>
    <t>4.</t>
  </si>
  <si>
    <t>Сабзї</t>
  </si>
  <si>
    <t>5.</t>
  </si>
  <si>
    <t>6.</t>
  </si>
  <si>
    <t>7.</t>
  </si>
  <si>
    <t>8.</t>
  </si>
  <si>
    <t>9.</t>
  </si>
  <si>
    <t>Шир</t>
  </si>
  <si>
    <t>литр</t>
  </si>
  <si>
    <t>10.</t>
  </si>
  <si>
    <t xml:space="preserve">Тухм </t>
  </si>
  <si>
    <t>10 дона</t>
  </si>
  <si>
    <t>11.</t>
  </si>
  <si>
    <t>12.</t>
  </si>
  <si>
    <t>Орди навъи 1-ум (истењсоли ватанї)</t>
  </si>
  <si>
    <t>13.</t>
  </si>
  <si>
    <t>14.</t>
  </si>
  <si>
    <t>Нархњои миёнаи мањсулоти озуќаворї дар бозорњои шањрњои Душанбе, Хуљанд, Ќўрѓонтеппа ва Хоруѓ  дар санаи 8-уми майи соли 2017.</t>
  </si>
  <si>
    <t xml:space="preserve">  зеро дар фурўш њиссаи бештар дорад. </t>
  </si>
  <si>
    <t>Раќами сањифањо</t>
  </si>
  <si>
    <t>Ба охир</t>
  </si>
  <si>
    <t>ВАНЉ</t>
  </si>
  <si>
    <t>БОХТАР</t>
  </si>
  <si>
    <t>Нон (бўлка) аз орди навъи              1-ум (600 грамм)</t>
  </si>
  <si>
    <t>Нон (бўлка) аз орди навъи              1-ум (600  грамм)</t>
  </si>
  <si>
    <t>Нон (бўлка) аз орди навъи              1-ум (380 грамм)</t>
  </si>
  <si>
    <t>Ванҷ</t>
  </si>
  <si>
    <t>Санаи рӯз</t>
  </si>
  <si>
    <t>№  р/т</t>
  </si>
  <si>
    <t xml:space="preserve">Номгўи мањсулот </t>
  </si>
  <si>
    <t>Хорўѓ</t>
  </si>
  <si>
    <t>Пиёз</t>
  </si>
  <si>
    <t>Биринљ (оќпар)</t>
  </si>
  <si>
    <t>Гўшти  гўсфанд</t>
  </si>
  <si>
    <t xml:space="preserve">Шир </t>
  </si>
  <si>
    <t>Тухм (барои 10дона)</t>
  </si>
  <si>
    <t>Орди навъи 1-ум  Ќазоќистон</t>
  </si>
  <si>
    <t>Лўбиё (мањаллї)</t>
  </si>
  <si>
    <t>Нон (бўлка)  аз орди навъи 1-ум</t>
  </si>
  <si>
    <t>Араќ</t>
  </si>
  <si>
    <t>Бензин-80</t>
  </si>
  <si>
    <t>Бензин-92</t>
  </si>
  <si>
    <t>Ќурби 1доллари ИМА нисбат ба сомонї, дар нуќтањои  мубодилаи арз</t>
  </si>
  <si>
    <t>-харид</t>
  </si>
  <si>
    <t>-фурўш</t>
  </si>
  <si>
    <t>Нони мањаллї</t>
  </si>
  <si>
    <t>Пешнињод кард:</t>
  </si>
  <si>
    <t>Нон (бўлка) аз орди навъи              1-ум (350 грамм)</t>
  </si>
  <si>
    <t xml:space="preserve">шањри Душанбе (Саховат,  Дењќон  ва Мењргон)  </t>
  </si>
  <si>
    <t>Ба аввал</t>
  </si>
  <si>
    <t>7.12</t>
  </si>
  <si>
    <t>28.12</t>
  </si>
  <si>
    <t>4.01</t>
  </si>
  <si>
    <t>2020</t>
  </si>
  <si>
    <t>2021</t>
  </si>
  <si>
    <t>1.03</t>
  </si>
  <si>
    <t xml:space="preserve">Гази моеъ, литр </t>
  </si>
  <si>
    <t>5.04</t>
  </si>
  <si>
    <t>Бехпиёз (кўњна)</t>
  </si>
  <si>
    <t>Бехпиёз (нав)</t>
  </si>
  <si>
    <t>26.04</t>
  </si>
  <si>
    <t>03.05.2021 бо % нисбат ба</t>
  </si>
  <si>
    <t xml:space="preserve">*)-Дар таърихи 03.05.2021 с. дар савдои чакана нархи фурўши орди  навъи 1-уми истењсоли ватанї бо гандуми Љумњурии Ќазоќистон ба ќайд гирифта  шудааст, </t>
  </si>
  <si>
    <t>дар моњњои  май-декабри соли 2020 ва январ-майи соли 2021</t>
  </si>
  <si>
    <t>шањри Турсунзода дар моњњои  май-декабри соли 2020 ва январ-майи соли 2021</t>
  </si>
  <si>
    <t>шањри Њисор дар моњњои  май-декабри соли 2020 ва январ-майи соли 2021</t>
  </si>
  <si>
    <t>ноњияи Рашт дар моњњои  май-декабри соли 2020 ва январ-майи соли 2021</t>
  </si>
  <si>
    <t>шањри Вањдат дар моњњои  май-декабри соли 2020 ва январ-майи соли 2021</t>
  </si>
  <si>
    <t>шањри Хуљанд дар моњњои  май-декабри соли 2020 ва январ-майи соли 2021</t>
  </si>
  <si>
    <t>шањри Истаравшан дар моњњои  май-декабри соли 2020 ва январ-майи соли 2021</t>
  </si>
  <si>
    <t>шањри Исфара дар моњњои  май-декабри соли 2020 ва январ-майи соли 2021</t>
  </si>
  <si>
    <t>ноњияи Бобољон Ѓафуров дар моњњои  май-декабри соли 2020 ва январ-майи соли 2021</t>
  </si>
  <si>
    <t>шањри Панљакентдар моњњои  май-декабри соли 2020 ва январ-майи соли 2021</t>
  </si>
  <si>
    <t>шањри Конибодом дар моњњои  май-декабри соли 2020 ва январ-майи соли 2021</t>
  </si>
  <si>
    <t>шањри Бохтар дар моњњои  май-декабри соли 2020 ва январ-майи соли 2021</t>
  </si>
  <si>
    <t>шањри Кўлобдар моњњои  май-декабри соли 2020 ва январ-майи соли 2021</t>
  </si>
  <si>
    <t>ноњияи Панљ дар моњњои  май-декабри соли 2020 ва январ-майи соли 2021</t>
  </si>
  <si>
    <t>ноњияи Шањритус дар моњњои  май-декабри соли 2020 ва январ-майи соли 2021</t>
  </si>
  <si>
    <t>ноњияи Њамадонї дар моњњои  май-декабри соли 2020 ва январ-майи соли 2021</t>
  </si>
  <si>
    <t>ноњияи Данѓара дар моњњои  май-декабри соли 2020 ва январ-майи соли 2021</t>
  </si>
  <si>
    <t>ноњияи Љалолиддини Балхї дар моњњои  май-декабри соли 2020 ва январ-майи соли 2021</t>
  </si>
  <si>
    <t>ноњияи  Восеъ дар моњњои  май-декабри соли 2020 ва январ-майи соли 2021</t>
  </si>
  <si>
    <t>ноњияи Ёвон дар моњњои  май-декабри соли 2020 ва январ-майи соли 2021</t>
  </si>
  <si>
    <t>ноњияи Ванљ  дар моњњои  май-декабри соли 2020 ва январ-майи соли 2021</t>
  </si>
  <si>
    <t>шањри Хоруѓ дар моњњои  май-декабри соли 2020 ва январ-майи соли 2021</t>
  </si>
  <si>
    <t>Картошка (кўњна)</t>
  </si>
  <si>
    <t>Картошка (нав)</t>
  </si>
  <si>
    <t>4.05</t>
  </si>
  <si>
    <t>3.05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</si>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</sst>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yr"/>
      <charset val="204"/>
    </font>
    <font>
      <sz val="12"/>
      <name val="Academy Tojik"/>
    </font>
    <font>
      <sz val="11"/>
      <name val="Academy Tojik"/>
    </font>
    <font>
      <sz val="10"/>
      <name val="Academy Tojik"/>
    </font>
    <font>
      <b/>
      <sz val="16"/>
      <name val="Academy Tojik"/>
    </font>
    <font>
      <sz val="12"/>
      <name val="Times New Roman Tj"/>
      <family val="1"/>
      <charset val="204"/>
    </font>
    <font>
      <sz val="11"/>
      <name val="Times New Roman Tj"/>
      <family val="1"/>
      <charset val="204"/>
    </font>
    <font>
      <b/>
      <sz val="10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16"/>
      <name val="Times New Roman Tj"/>
      <family val="1"/>
      <charset val="204"/>
    </font>
    <font>
      <sz val="10"/>
      <name val="Times New Roman Tj"/>
      <family val="1"/>
      <charset val="204"/>
    </font>
    <font>
      <sz val="10.5"/>
      <name val="Times New Roman Tj"/>
      <family val="1"/>
      <charset val="204"/>
    </font>
    <font>
      <b/>
      <sz val="14"/>
      <name val="Times New Roman Tj"/>
      <family val="1"/>
      <charset val="204"/>
    </font>
    <font>
      <b/>
      <sz val="15"/>
      <name val="Times New Roman Tj"/>
      <family val="1"/>
      <charset val="204"/>
    </font>
    <font>
      <b/>
      <sz val="15"/>
      <name val="Academy Tojik"/>
    </font>
    <font>
      <b/>
      <sz val="12"/>
      <name val="Times New Roman Tj"/>
      <family val="1"/>
      <charset val="204"/>
    </font>
    <font>
      <b/>
      <sz val="13"/>
      <name val="Times New Roman Tj"/>
      <family val="1"/>
      <charset val="204"/>
    </font>
    <font>
      <sz val="11.5"/>
      <name val="Times New Roman Tj"/>
      <family val="1"/>
      <charset val="204"/>
    </font>
    <font>
      <b/>
      <sz val="11.5"/>
      <name val="Times New Roman Tj"/>
      <family val="1"/>
      <charset val="204"/>
    </font>
    <font>
      <b/>
      <sz val="9"/>
      <name val="Times New Roman Tj"/>
      <family val="1"/>
      <charset val="204"/>
    </font>
    <font>
      <sz val="9"/>
      <name val="Times New Roman Tj"/>
      <family val="1"/>
      <charset val="204"/>
    </font>
    <font>
      <b/>
      <sz val="10"/>
      <color theme="1"/>
      <name val="Times New Roman Tj"/>
      <family val="1"/>
      <charset val="204"/>
    </font>
    <font>
      <b/>
      <sz val="12"/>
      <color rgb="FF000000"/>
      <name val="Times New Roman Tj"/>
      <family val="1"/>
      <charset val="204"/>
    </font>
    <font>
      <sz val="12"/>
      <color rgb="FF000000"/>
      <name val="Times New Roman Tj"/>
      <family val="1"/>
      <charset val="204"/>
    </font>
    <font>
      <b/>
      <sz val="14"/>
      <color rgb="FF000000"/>
      <name val="Times New Roman Tj"/>
      <family val="1"/>
      <charset val="204"/>
    </font>
    <font>
      <b/>
      <i/>
      <sz val="14"/>
      <color rgb="FFFF0000"/>
      <name val="Times New Roman Tj"/>
      <family val="1"/>
      <charset val="204"/>
    </font>
    <font>
      <b/>
      <i/>
      <sz val="14"/>
      <color rgb="FFFF0000"/>
      <name val="Academy Tojik"/>
    </font>
    <font>
      <u/>
      <sz val="8.6"/>
      <color theme="10"/>
      <name val="Arial Cyr"/>
      <charset val="204"/>
    </font>
    <font>
      <sz val="9"/>
      <name val="Academy Tojik"/>
    </font>
    <font>
      <b/>
      <sz val="12"/>
      <color theme="1"/>
      <name val="Times New Roman Tj"/>
      <family val="1"/>
      <charset val="204"/>
    </font>
    <font>
      <b/>
      <sz val="22"/>
      <color theme="0"/>
      <name val="Times New Roman Tj"/>
      <family val="1"/>
      <charset val="204"/>
    </font>
    <font>
      <b/>
      <sz val="11"/>
      <name val="Academy Tojik"/>
    </font>
    <font>
      <sz val="11"/>
      <color theme="0"/>
      <name val="Academy Tojik"/>
    </font>
    <font>
      <sz val="11"/>
      <color theme="0"/>
      <name val="Times New Roman Tj"/>
      <family val="1"/>
      <charset val="204"/>
    </font>
    <font>
      <b/>
      <sz val="18"/>
      <color theme="0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4"/>
      <color rgb="FFFF0000"/>
      <name val="Academy Tojik"/>
    </font>
    <font>
      <sz val="14"/>
      <color rgb="FFFF0000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7"/>
      <color theme="0"/>
      <name val="Times New Roman Tj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0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4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3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 wrapText="1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/>
    <xf numFmtId="0" fontId="18" fillId="0" borderId="0" xfId="0" applyFont="1" applyFill="1"/>
    <xf numFmtId="0" fontId="28" fillId="0" borderId="0" xfId="0" applyFont="1" applyFill="1"/>
    <xf numFmtId="0" fontId="19" fillId="0" borderId="0" xfId="0" applyFont="1" applyFill="1" applyBorder="1"/>
    <xf numFmtId="0" fontId="34" fillId="0" borderId="0" xfId="1" applyFont="1" applyFill="1" applyBorder="1" applyAlignment="1" applyProtection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19" fillId="0" borderId="0" xfId="1" applyFont="1" applyFill="1" applyBorder="1" applyAlignment="1" applyProtection="1">
      <alignment vertical="center"/>
    </xf>
    <xf numFmtId="0" fontId="19" fillId="0" borderId="25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38" fillId="0" borderId="6" xfId="0" applyFont="1" applyBorder="1"/>
    <xf numFmtId="0" fontId="38" fillId="0" borderId="6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2" fontId="39" fillId="3" borderId="1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40" fillId="0" borderId="26" xfId="1" applyFont="1" applyFill="1" applyBorder="1" applyAlignment="1" applyProtection="1">
      <alignment horizontal="center"/>
    </xf>
    <xf numFmtId="0" fontId="19" fillId="0" borderId="22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0" fontId="2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Alignment="1">
      <alignment horizontal="center" vertical="top"/>
    </xf>
    <xf numFmtId="1" fontId="1" fillId="0" borderId="0" xfId="0" applyNumberFormat="1" applyFont="1" applyFill="1"/>
    <xf numFmtId="0" fontId="0" fillId="0" borderId="0" xfId="0" applyFill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center" vertical="top"/>
    </xf>
    <xf numFmtId="0" fontId="19" fillId="0" borderId="0" xfId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19" fillId="0" borderId="23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40" fillId="0" borderId="18" xfId="1" applyFont="1" applyFill="1" applyBorder="1" applyAlignment="1" applyProtection="1">
      <alignment horizontal="center"/>
    </xf>
    <xf numFmtId="0" fontId="40" fillId="0" borderId="20" xfId="1" applyFont="1" applyFill="1" applyBorder="1" applyAlignment="1" applyProtection="1">
      <alignment horizontal="center"/>
    </xf>
    <xf numFmtId="0" fontId="40" fillId="0" borderId="19" xfId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top"/>
    </xf>
    <xf numFmtId="0" fontId="19" fillId="0" borderId="21" xfId="1" applyFont="1" applyFill="1" applyBorder="1" applyAlignment="1" applyProtection="1">
      <alignment horizontal="left" vertical="center"/>
    </xf>
    <xf numFmtId="0" fontId="19" fillId="0" borderId="22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49" fontId="38" fillId="0" borderId="6" xfId="0" applyNumberFormat="1" applyFont="1" applyBorder="1" applyAlignment="1">
      <alignment horizontal="left"/>
    </xf>
    <xf numFmtId="0" fontId="3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wrapText="1"/>
    </xf>
    <xf numFmtId="0" fontId="38" fillId="0" borderId="12" xfId="0" applyFont="1" applyBorder="1" applyAlignment="1">
      <alignment horizontal="left" wrapText="1"/>
    </xf>
    <xf numFmtId="0" fontId="38" fillId="0" borderId="11" xfId="0" applyFont="1" applyBorder="1" applyAlignment="1">
      <alignment horizontal="left" wrapText="1"/>
    </xf>
    <xf numFmtId="0" fontId="15" fillId="0" borderId="13" xfId="0" applyFont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2" fontId="33" fillId="0" borderId="6" xfId="0" applyNumberFormat="1" applyFont="1" applyFill="1" applyBorder="1" applyAlignment="1">
      <alignment horizontal="center"/>
    </xf>
    <xf numFmtId="164" fontId="33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0" fillId="0" borderId="14" xfId="1" applyFont="1" applyFill="1" applyBorder="1" applyAlignment="1" applyProtection="1">
      <alignment horizontal="center" vertical="center"/>
    </xf>
    <xf numFmtId="0" fontId="30" fillId="0" borderId="15" xfId="1" applyFont="1" applyFill="1" applyBorder="1" applyAlignment="1" applyProtection="1">
      <alignment horizontal="center" vertical="center"/>
    </xf>
    <xf numFmtId="0" fontId="19" fillId="0" borderId="2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0" fillId="0" borderId="16" xfId="1" applyFont="1" applyFill="1" applyBorder="1" applyAlignment="1" applyProtection="1">
      <alignment horizontal="center" vertical="center"/>
    </xf>
    <xf numFmtId="0" fontId="30" fillId="0" borderId="17" xfId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/>
    <xf numFmtId="0" fontId="15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0" fontId="6" fillId="0" borderId="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5" xfId="0" applyFont="1" applyFill="1" applyBorder="1"/>
    <xf numFmtId="49" fontId="7" fillId="0" borderId="7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6" fillId="0" borderId="9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/>
    <xf numFmtId="0" fontId="10" fillId="0" borderId="0" xfId="0" applyFont="1" applyFill="1"/>
    <xf numFmtId="0" fontId="3" fillId="0" borderId="0" xfId="0" applyFont="1" applyFill="1"/>
    <xf numFmtId="0" fontId="6" fillId="0" borderId="13" xfId="0" applyFont="1" applyFill="1" applyBorder="1" applyAlignment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0" borderId="8" xfId="0" applyFont="1" applyFill="1" applyBorder="1"/>
    <xf numFmtId="0" fontId="1" fillId="0" borderId="6" xfId="0" applyFont="1" applyFill="1" applyBorder="1"/>
    <xf numFmtId="0" fontId="11" fillId="0" borderId="0" xfId="0" applyFont="1" applyFill="1" applyBorder="1"/>
    <xf numFmtId="2" fontId="33" fillId="0" borderId="0" xfId="0" applyNumberFormat="1" applyFont="1" applyFill="1" applyBorder="1"/>
    <xf numFmtId="0" fontId="6" fillId="0" borderId="7" xfId="0" applyFont="1" applyFill="1" applyBorder="1" applyAlignment="1">
      <alignment horizontal="left" wrapText="1"/>
    </xf>
    <xf numFmtId="2" fontId="6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33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9242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R861"/>
  <sheetViews>
    <sheetView tabSelected="1" zoomScale="70" zoomScaleNormal="70" zoomScaleSheetLayoutView="85" workbookViewId="0">
      <pane ySplit="4" topLeftCell="A5" activePane="bottomLeft" state="frozen"/>
      <selection pane="bottomLeft" activeCell="L6" sqref="L6"/>
    </sheetView>
  </sheetViews>
  <sheetFormatPr defaultRowHeight="18.75" x14ac:dyDescent="0.25"/>
  <cols>
    <col min="1" max="1" width="3.7109375" style="7" customWidth="1"/>
    <col min="2" max="2" width="32.85546875" style="7" customWidth="1"/>
    <col min="3" max="4" width="16.85546875" style="7" customWidth="1"/>
    <col min="5" max="10" width="16.85546875" style="115" customWidth="1"/>
    <col min="11" max="11" width="16.7109375" style="7" customWidth="1"/>
    <col min="12" max="17" width="16.85546875" style="7" customWidth="1"/>
    <col min="18" max="18" width="14.5703125" style="7" customWidth="1"/>
    <col min="19" max="19" width="1.85546875" style="7" customWidth="1"/>
    <col min="20" max="20" width="1.5703125" style="47" customWidth="1"/>
    <col min="21" max="21" width="11.5703125" style="7" customWidth="1"/>
    <col min="22" max="23" width="9.140625" style="7" hidden="1" customWidth="1"/>
    <col min="24" max="24" width="6.140625" style="7" customWidth="1"/>
    <col min="25" max="27" width="9.140625" style="7"/>
    <col min="28" max="28" width="6.140625" style="7" customWidth="1"/>
    <col min="29" max="30" width="9.140625" style="7"/>
    <col min="31" max="31" width="8.5703125" style="7" customWidth="1"/>
    <col min="32" max="32" width="8.85546875" style="7" customWidth="1"/>
    <col min="33" max="33" width="8.140625" style="7" customWidth="1"/>
    <col min="34" max="16384" width="9.140625" style="7"/>
  </cols>
  <sheetData>
    <row r="1" spans="1:35" s="22" customFormat="1" ht="10.5" customHeight="1" thickTop="1" thickBot="1" x14ac:dyDescent="0.25">
      <c r="A1" s="106" t="s">
        <v>102</v>
      </c>
      <c r="B1" s="107"/>
      <c r="C1" s="108"/>
      <c r="D1" s="53"/>
      <c r="E1" s="109"/>
      <c r="F1" s="109"/>
      <c r="G1" s="109"/>
      <c r="H1" s="109"/>
      <c r="I1" s="109"/>
      <c r="J1" s="109"/>
      <c r="K1" s="53"/>
      <c r="L1" s="53"/>
      <c r="M1" s="53"/>
      <c r="N1" s="53"/>
      <c r="O1" s="53"/>
      <c r="P1" s="53"/>
      <c r="Q1" s="53"/>
      <c r="R1" s="66"/>
      <c r="S1" s="66"/>
      <c r="T1" s="66"/>
      <c r="U1" s="64"/>
      <c r="V1" s="64"/>
      <c r="W1" s="64"/>
      <c r="X1" s="64"/>
      <c r="Y1" s="66"/>
      <c r="Z1" s="66"/>
      <c r="AA1" s="27"/>
      <c r="AB1" s="27"/>
      <c r="AC1" s="27"/>
      <c r="AD1" s="27"/>
    </row>
    <row r="2" spans="1:35" s="22" customFormat="1" ht="22.5" customHeight="1" thickTop="1" thickBot="1" x14ac:dyDescent="0.35">
      <c r="A2" s="110"/>
      <c r="B2" s="111"/>
      <c r="C2" s="108"/>
      <c r="D2" s="53"/>
      <c r="E2" s="109"/>
      <c r="F2" s="109"/>
      <c r="G2" s="109"/>
      <c r="H2" s="109"/>
      <c r="I2" s="109"/>
      <c r="J2" s="109"/>
      <c r="K2" s="53"/>
      <c r="L2" s="53"/>
      <c r="M2" s="53"/>
      <c r="N2" s="53"/>
      <c r="O2" s="53"/>
      <c r="P2" s="53"/>
      <c r="Q2" s="55"/>
      <c r="R2" s="39" t="s">
        <v>132</v>
      </c>
      <c r="S2" s="23"/>
      <c r="T2" s="38"/>
      <c r="U2" s="67" t="s">
        <v>103</v>
      </c>
      <c r="V2" s="68"/>
      <c r="W2" s="68"/>
      <c r="X2" s="69"/>
      <c r="Y2" s="72"/>
      <c r="Z2" s="73"/>
      <c r="AA2" s="27"/>
      <c r="AB2" s="28"/>
      <c r="AC2" s="40"/>
      <c r="AD2" s="27"/>
    </row>
    <row r="3" spans="1:35" s="22" customFormat="1" ht="5.25" customHeight="1" thickTop="1" x14ac:dyDescent="0.2">
      <c r="A3" s="112"/>
      <c r="B3" s="53"/>
      <c r="C3" s="52"/>
      <c r="D3" s="52"/>
      <c r="E3" s="109"/>
      <c r="F3" s="109"/>
      <c r="G3" s="109"/>
      <c r="H3" s="109"/>
      <c r="I3" s="109"/>
      <c r="J3" s="109"/>
      <c r="K3" s="53"/>
      <c r="L3" s="53"/>
      <c r="M3" s="53"/>
      <c r="N3" s="53"/>
      <c r="O3" s="53"/>
      <c r="P3" s="53"/>
      <c r="Q3" s="53"/>
      <c r="R3" s="66"/>
      <c r="S3" s="66"/>
      <c r="T3" s="66"/>
      <c r="U3" s="71"/>
      <c r="V3" s="71"/>
      <c r="W3" s="71"/>
      <c r="X3" s="71"/>
      <c r="Y3" s="65"/>
      <c r="Z3" s="65"/>
      <c r="AA3" s="27"/>
      <c r="AB3" s="27"/>
      <c r="AC3" s="41"/>
      <c r="AD3" s="41"/>
    </row>
    <row r="4" spans="1:35" s="21" customFormat="1" ht="7.5" customHeight="1" x14ac:dyDescent="0.25">
      <c r="A4" s="113"/>
      <c r="B4" s="114"/>
      <c r="E4" s="115"/>
      <c r="F4" s="115"/>
      <c r="G4" s="115"/>
      <c r="H4" s="115"/>
      <c r="I4" s="115"/>
      <c r="J4" s="115"/>
    </row>
    <row r="5" spans="1:35" ht="16.5" customHeight="1" x14ac:dyDescent="0.25">
      <c r="A5" s="3"/>
      <c r="B5" s="4"/>
      <c r="C5" s="3"/>
      <c r="D5" s="1"/>
      <c r="E5" s="116"/>
      <c r="F5" s="116"/>
      <c r="G5" s="116"/>
      <c r="H5" s="116"/>
      <c r="I5" s="116"/>
      <c r="J5" s="116"/>
      <c r="K5" s="1"/>
      <c r="L5" s="1"/>
      <c r="M5" s="1"/>
      <c r="N5" s="1"/>
      <c r="O5" s="1"/>
      <c r="P5" s="1"/>
      <c r="Q5" s="1"/>
      <c r="R5" s="1"/>
      <c r="S5" s="1"/>
      <c r="T5" s="54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5" ht="15.75" customHeight="1" x14ac:dyDescent="0.25">
      <c r="A6" s="3"/>
      <c r="B6" s="4"/>
      <c r="C6" s="1" t="s">
        <v>11</v>
      </c>
      <c r="J6" s="116"/>
      <c r="K6" s="1"/>
      <c r="L6" s="1"/>
      <c r="M6" s="1"/>
      <c r="N6" s="1"/>
      <c r="O6" s="1"/>
      <c r="P6" s="1"/>
      <c r="Q6" s="1"/>
      <c r="R6" s="1"/>
      <c r="S6" s="1"/>
      <c r="T6" s="54"/>
      <c r="V6" s="1"/>
      <c r="W6" s="1"/>
      <c r="X6" s="1"/>
      <c r="Y6" s="1"/>
      <c r="Z6" s="1"/>
      <c r="AA6" s="1"/>
      <c r="AB6" s="1"/>
      <c r="AC6" s="1"/>
      <c r="AD6" s="1"/>
    </row>
    <row r="7" spans="1:35" ht="15.75" customHeight="1" x14ac:dyDescent="0.25">
      <c r="A7" s="3"/>
      <c r="B7" s="4"/>
      <c r="C7" s="1" t="s">
        <v>131</v>
      </c>
      <c r="J7" s="116"/>
      <c r="K7" s="1"/>
      <c r="L7" s="1"/>
      <c r="M7" s="1"/>
      <c r="N7" s="1"/>
      <c r="O7" s="1"/>
      <c r="P7" s="1"/>
      <c r="Q7" s="1"/>
      <c r="R7" s="1"/>
      <c r="S7" s="1"/>
      <c r="T7" s="70"/>
      <c r="U7" s="3"/>
      <c r="V7" s="1"/>
      <c r="W7" s="1"/>
      <c r="X7" s="3"/>
      <c r="Y7" s="1"/>
      <c r="Z7" s="1"/>
      <c r="AA7" s="1"/>
      <c r="AB7" s="3"/>
      <c r="AC7" s="1"/>
      <c r="AD7" s="1"/>
      <c r="AE7" s="42"/>
      <c r="AF7" s="3"/>
      <c r="AG7" s="1"/>
      <c r="AH7" s="1"/>
      <c r="AI7" s="1"/>
    </row>
    <row r="8" spans="1:35" ht="15.75" customHeight="1" x14ac:dyDescent="0.25">
      <c r="A8" s="3"/>
      <c r="B8" s="3"/>
      <c r="C8" s="117" t="s">
        <v>146</v>
      </c>
      <c r="J8" s="116"/>
      <c r="K8" s="1"/>
      <c r="L8" s="1"/>
      <c r="M8" s="1"/>
      <c r="N8" s="1"/>
      <c r="O8" s="1"/>
      <c r="P8" s="1"/>
      <c r="Q8" s="1"/>
      <c r="R8" s="1" t="s">
        <v>4</v>
      </c>
      <c r="S8" s="1"/>
      <c r="T8" s="70"/>
      <c r="U8" s="3"/>
      <c r="V8" s="1"/>
      <c r="W8" s="1"/>
      <c r="X8" s="3"/>
      <c r="Y8" s="1"/>
      <c r="Z8" s="1"/>
      <c r="AA8" s="1"/>
      <c r="AB8" s="3"/>
      <c r="AC8" s="1"/>
      <c r="AD8" s="1"/>
      <c r="AE8" s="42"/>
      <c r="AF8" s="3"/>
      <c r="AG8" s="1"/>
      <c r="AH8" s="1"/>
      <c r="AI8" s="1"/>
    </row>
    <row r="9" spans="1:35" ht="17.25" customHeight="1" x14ac:dyDescent="0.25">
      <c r="A9" s="3"/>
      <c r="B9" s="118"/>
      <c r="C9" s="1"/>
      <c r="D9" s="1"/>
      <c r="E9" s="116" t="s">
        <v>4</v>
      </c>
      <c r="F9" s="116"/>
      <c r="G9" s="116"/>
      <c r="H9" s="116"/>
      <c r="I9" s="116"/>
      <c r="J9" s="116" t="s">
        <v>4</v>
      </c>
      <c r="K9" s="119" t="s">
        <v>47</v>
      </c>
      <c r="L9" s="119"/>
      <c r="M9" s="119"/>
      <c r="N9" s="119"/>
      <c r="O9" s="119"/>
      <c r="P9" s="119"/>
      <c r="Q9" s="119"/>
      <c r="R9" s="1"/>
      <c r="S9" s="1"/>
      <c r="T9" s="70"/>
      <c r="U9" s="3"/>
      <c r="V9" s="1"/>
      <c r="W9" s="1"/>
      <c r="X9" s="3"/>
      <c r="Y9" s="1"/>
      <c r="Z9" s="1"/>
      <c r="AA9" s="1"/>
      <c r="AB9" s="3"/>
      <c r="AC9" s="1"/>
      <c r="AD9" s="1"/>
      <c r="AE9" s="42"/>
      <c r="AF9" s="3"/>
      <c r="AG9" s="1"/>
      <c r="AH9" s="1"/>
      <c r="AI9" s="1"/>
    </row>
    <row r="10" spans="1:35" ht="15" customHeight="1" x14ac:dyDescent="0.25">
      <c r="A10" s="120"/>
      <c r="B10" s="3" t="s">
        <v>4</v>
      </c>
      <c r="C10" s="121" t="s">
        <v>29</v>
      </c>
      <c r="D10" s="122"/>
      <c r="E10" s="122"/>
      <c r="F10" s="122"/>
      <c r="G10" s="122"/>
      <c r="H10" s="122"/>
      <c r="I10" s="122"/>
      <c r="J10" s="123"/>
      <c r="K10" s="124" t="s">
        <v>144</v>
      </c>
      <c r="L10" s="125"/>
      <c r="M10" s="125"/>
      <c r="N10" s="125"/>
      <c r="O10" s="125"/>
      <c r="P10" s="125"/>
      <c r="Q10" s="126"/>
      <c r="R10" s="43"/>
      <c r="S10" s="43"/>
      <c r="T10" s="70"/>
      <c r="U10" s="3"/>
      <c r="V10" s="1"/>
      <c r="W10" s="1"/>
      <c r="X10" s="3"/>
      <c r="Y10" s="1"/>
      <c r="Z10" s="1"/>
      <c r="AA10" s="1"/>
      <c r="AB10" s="3"/>
      <c r="AC10" s="1"/>
      <c r="AD10" s="1"/>
      <c r="AE10" s="42"/>
      <c r="AF10" s="3"/>
      <c r="AG10" s="1"/>
      <c r="AH10" s="1"/>
      <c r="AI10" s="1"/>
    </row>
    <row r="11" spans="1:35" ht="15" customHeight="1" x14ac:dyDescent="0.25">
      <c r="A11" s="127"/>
      <c r="B11" s="2"/>
      <c r="C11" s="128" t="s">
        <v>136</v>
      </c>
      <c r="D11" s="129"/>
      <c r="E11" s="130"/>
      <c r="F11" s="128" t="s">
        <v>137</v>
      </c>
      <c r="G11" s="129"/>
      <c r="H11" s="129"/>
      <c r="I11" s="129"/>
      <c r="J11" s="130"/>
      <c r="K11" s="128" t="s">
        <v>136</v>
      </c>
      <c r="L11" s="129"/>
      <c r="M11" s="130"/>
      <c r="N11" s="128" t="s">
        <v>137</v>
      </c>
      <c r="O11" s="129"/>
      <c r="P11" s="129"/>
      <c r="Q11" s="130"/>
      <c r="R11" s="44"/>
      <c r="S11" s="44"/>
      <c r="T11" s="45"/>
      <c r="V11" s="1"/>
      <c r="W11" s="1"/>
      <c r="X11" s="1"/>
      <c r="Y11" s="1"/>
      <c r="Z11" s="1"/>
      <c r="AB11" s="1"/>
      <c r="AC11" s="1"/>
      <c r="AD11" s="1"/>
      <c r="AE11" s="45"/>
      <c r="AG11" s="1"/>
      <c r="AH11" s="1"/>
      <c r="AI11" s="1"/>
    </row>
    <row r="12" spans="1:35" ht="15" customHeight="1" x14ac:dyDescent="0.25">
      <c r="A12" s="131"/>
      <c r="B12" s="132"/>
      <c r="C12" s="99" t="s">
        <v>170</v>
      </c>
      <c r="D12" s="99" t="s">
        <v>133</v>
      </c>
      <c r="E12" s="99" t="s">
        <v>134</v>
      </c>
      <c r="F12" s="99" t="s">
        <v>135</v>
      </c>
      <c r="G12" s="99" t="s">
        <v>138</v>
      </c>
      <c r="H12" s="99" t="s">
        <v>140</v>
      </c>
      <c r="I12" s="99" t="s">
        <v>143</v>
      </c>
      <c r="J12" s="99" t="s">
        <v>171</v>
      </c>
      <c r="K12" s="99" t="str">
        <f t="shared" ref="K12:O12" si="0">C12</f>
        <v>4.05</v>
      </c>
      <c r="L12" s="100" t="str">
        <f t="shared" si="0"/>
        <v>7.12</v>
      </c>
      <c r="M12" s="100" t="str">
        <f t="shared" si="0"/>
        <v>28.12</v>
      </c>
      <c r="N12" s="100" t="str">
        <f t="shared" si="0"/>
        <v>4.01</v>
      </c>
      <c r="O12" s="100" t="str">
        <f t="shared" si="0"/>
        <v>1.03</v>
      </c>
      <c r="P12" s="100" t="str">
        <f>H12</f>
        <v>5.04</v>
      </c>
      <c r="Q12" s="100" t="str">
        <f>I12</f>
        <v>26.04</v>
      </c>
      <c r="R12" s="8"/>
      <c r="S12" s="8"/>
      <c r="T12" s="63"/>
      <c r="U12" s="24"/>
      <c r="V12" s="1"/>
      <c r="W12" s="1"/>
      <c r="X12" s="2"/>
      <c r="Y12" s="1"/>
      <c r="Z12" s="1"/>
      <c r="AB12" s="2"/>
      <c r="AC12" s="1"/>
      <c r="AD12" s="1"/>
      <c r="AE12" s="63"/>
      <c r="AF12" s="2"/>
      <c r="AG12" s="1"/>
      <c r="AH12" s="1"/>
      <c r="AI12" s="1"/>
    </row>
    <row r="13" spans="1:35" ht="16.5" customHeight="1" x14ac:dyDescent="0.25">
      <c r="A13" s="133">
        <v>1</v>
      </c>
      <c r="B13" s="134" t="s">
        <v>168</v>
      </c>
      <c r="C13" s="101">
        <v>6.2</v>
      </c>
      <c r="D13" s="101">
        <v>3.3</v>
      </c>
      <c r="E13" s="101">
        <v>3.3</v>
      </c>
      <c r="F13" s="101">
        <v>3.3</v>
      </c>
      <c r="G13" s="101">
        <v>4.2</v>
      </c>
      <c r="H13" s="101">
        <v>4.4000000000000004</v>
      </c>
      <c r="I13" s="101">
        <v>4.5999999999999996</v>
      </c>
      <c r="J13" s="101">
        <v>4.7</v>
      </c>
      <c r="K13" s="102">
        <f t="shared" ref="K13:K37" si="1">J13/C13*100</f>
        <v>75.806451612903231</v>
      </c>
      <c r="L13" s="102">
        <f t="shared" ref="L13:L39" si="2">J13/D13*100</f>
        <v>142.42424242424244</v>
      </c>
      <c r="M13" s="102">
        <f>J13/E13*100</f>
        <v>142.42424242424244</v>
      </c>
      <c r="N13" s="102">
        <f>J13/F13*100</f>
        <v>142.42424242424244</v>
      </c>
      <c r="O13" s="102">
        <f>J13/G13*100</f>
        <v>111.90476190476191</v>
      </c>
      <c r="P13" s="102">
        <f>J13/H13*100</f>
        <v>106.81818181818181</v>
      </c>
      <c r="Q13" s="102">
        <f>J13/I13*100</f>
        <v>102.17391304347827</v>
      </c>
      <c r="R13" s="8" t="s">
        <v>4</v>
      </c>
      <c r="S13" s="8"/>
      <c r="T13" s="63"/>
      <c r="U13" s="24"/>
      <c r="V13" s="1"/>
      <c r="W13" s="1"/>
      <c r="X13" s="3"/>
      <c r="Y13" s="1"/>
      <c r="Z13" s="1"/>
      <c r="AB13" s="3"/>
      <c r="AC13" s="1"/>
      <c r="AD13" s="1"/>
      <c r="AE13" s="63"/>
      <c r="AF13" s="3"/>
      <c r="AG13" s="1"/>
      <c r="AH13" s="1"/>
      <c r="AI13" s="1"/>
    </row>
    <row r="14" spans="1:35" ht="16.5" customHeight="1" x14ac:dyDescent="0.25">
      <c r="A14" s="135"/>
      <c r="B14" s="134" t="s">
        <v>169</v>
      </c>
      <c r="C14" s="101">
        <v>7.1</v>
      </c>
      <c r="D14" s="101"/>
      <c r="E14" s="101"/>
      <c r="F14" s="101"/>
      <c r="G14" s="101"/>
      <c r="H14" s="101"/>
      <c r="I14" s="101"/>
      <c r="J14" s="101"/>
      <c r="K14" s="102"/>
      <c r="L14" s="102"/>
      <c r="M14" s="102"/>
      <c r="N14" s="102"/>
      <c r="O14" s="102"/>
      <c r="P14" s="102"/>
      <c r="Q14" s="102"/>
      <c r="R14" s="8"/>
      <c r="S14" s="8"/>
      <c r="T14" s="63"/>
      <c r="U14" s="24"/>
      <c r="V14" s="1"/>
      <c r="W14" s="1"/>
      <c r="X14" s="3"/>
      <c r="Y14" s="1"/>
      <c r="Z14" s="1"/>
      <c r="AB14" s="3"/>
      <c r="AC14" s="1"/>
      <c r="AD14" s="1"/>
      <c r="AE14" s="63"/>
      <c r="AF14" s="3"/>
      <c r="AG14" s="1"/>
      <c r="AH14" s="1"/>
      <c r="AI14" s="1"/>
    </row>
    <row r="15" spans="1:35" ht="15.75" customHeight="1" x14ac:dyDescent="0.25">
      <c r="A15" s="136">
        <v>2</v>
      </c>
      <c r="B15" s="137" t="s">
        <v>6</v>
      </c>
      <c r="C15" s="101">
        <v>2</v>
      </c>
      <c r="D15" s="101">
        <v>2</v>
      </c>
      <c r="E15" s="101">
        <v>2.1</v>
      </c>
      <c r="F15" s="101">
        <v>2.2000000000000002</v>
      </c>
      <c r="G15" s="101">
        <v>2.5</v>
      </c>
      <c r="H15" s="101">
        <v>2.9</v>
      </c>
      <c r="I15" s="101">
        <v>3.7</v>
      </c>
      <c r="J15" s="101">
        <v>3.2</v>
      </c>
      <c r="K15" s="102">
        <f t="shared" si="1"/>
        <v>160</v>
      </c>
      <c r="L15" s="102">
        <f t="shared" si="2"/>
        <v>160</v>
      </c>
      <c r="M15" s="102">
        <f t="shared" ref="M15:M42" si="3">J15/E15*100</f>
        <v>152.38095238095238</v>
      </c>
      <c r="N15" s="102">
        <f t="shared" ref="N15:N42" si="4">J15/F15*100</f>
        <v>145.45454545454547</v>
      </c>
      <c r="O15" s="102">
        <f t="shared" ref="O15:O42" si="5">J15/G15*100</f>
        <v>128</v>
      </c>
      <c r="P15" s="102">
        <f t="shared" ref="P15:P42" si="6">J15/H15*100</f>
        <v>110.34482758620689</v>
      </c>
      <c r="Q15" s="102">
        <f>J15/I15*100</f>
        <v>86.486486486486484</v>
      </c>
      <c r="R15" s="8" t="s">
        <v>4</v>
      </c>
      <c r="S15" s="8"/>
      <c r="T15" s="63"/>
      <c r="U15" s="24"/>
      <c r="V15" s="1"/>
      <c r="W15" s="1"/>
      <c r="X15" s="2"/>
      <c r="Y15" s="1"/>
      <c r="Z15" s="1"/>
      <c r="AB15" s="2"/>
      <c r="AC15" s="1"/>
      <c r="AD15" s="1"/>
      <c r="AE15" s="63"/>
      <c r="AF15" s="2"/>
      <c r="AG15" s="1"/>
      <c r="AH15" s="1"/>
      <c r="AI15" s="1"/>
    </row>
    <row r="16" spans="1:35" ht="17.25" customHeight="1" x14ac:dyDescent="0.3">
      <c r="A16" s="138">
        <v>3</v>
      </c>
      <c r="B16" s="139" t="s">
        <v>141</v>
      </c>
      <c r="C16" s="101"/>
      <c r="D16" s="101">
        <v>2</v>
      </c>
      <c r="E16" s="101">
        <v>1.85</v>
      </c>
      <c r="F16" s="101">
        <v>1.95</v>
      </c>
      <c r="G16" s="101">
        <v>1.6</v>
      </c>
      <c r="H16" s="101">
        <v>1.5</v>
      </c>
      <c r="I16" s="101">
        <v>1.6</v>
      </c>
      <c r="J16" s="101">
        <v>1.7</v>
      </c>
      <c r="K16" s="102"/>
      <c r="L16" s="102">
        <f t="shared" si="2"/>
        <v>85</v>
      </c>
      <c r="M16" s="102">
        <f t="shared" si="3"/>
        <v>91.891891891891888</v>
      </c>
      <c r="N16" s="102">
        <f t="shared" si="4"/>
        <v>87.179487179487182</v>
      </c>
      <c r="O16" s="102">
        <f t="shared" si="5"/>
        <v>106.25</v>
      </c>
      <c r="P16" s="102">
        <f t="shared" si="6"/>
        <v>113.33333333333333</v>
      </c>
      <c r="Q16" s="102">
        <f>J16/I16*100</f>
        <v>106.25</v>
      </c>
      <c r="R16" s="8" t="s">
        <v>4</v>
      </c>
      <c r="S16" s="8"/>
      <c r="T16" s="58"/>
      <c r="U16" s="25"/>
      <c r="V16" s="1"/>
      <c r="W16" s="1"/>
      <c r="Y16" s="1"/>
      <c r="Z16" s="1"/>
      <c r="AC16" s="1"/>
      <c r="AD16" s="1"/>
      <c r="AE16" s="58"/>
      <c r="AG16" s="1"/>
      <c r="AH16" s="1"/>
      <c r="AI16" s="1"/>
    </row>
    <row r="17" spans="1:36" ht="17.25" customHeight="1" x14ac:dyDescent="0.3">
      <c r="A17" s="140"/>
      <c r="B17" s="139" t="s">
        <v>142</v>
      </c>
      <c r="C17" s="101">
        <v>2.4</v>
      </c>
      <c r="D17" s="101"/>
      <c r="E17" s="101"/>
      <c r="F17" s="101"/>
      <c r="G17" s="101"/>
      <c r="H17" s="101"/>
      <c r="I17" s="101">
        <v>2.15</v>
      </c>
      <c r="J17" s="101">
        <v>2</v>
      </c>
      <c r="K17" s="102">
        <f t="shared" si="1"/>
        <v>83.333333333333343</v>
      </c>
      <c r="L17" s="102"/>
      <c r="M17" s="102"/>
      <c r="N17" s="102"/>
      <c r="O17" s="102"/>
      <c r="P17" s="102"/>
      <c r="Q17" s="102">
        <f>J17/I17*100</f>
        <v>93.023255813953483</v>
      </c>
      <c r="R17" s="8"/>
      <c r="S17" s="8"/>
      <c r="T17" s="58"/>
      <c r="U17" s="25"/>
      <c r="V17" s="1"/>
      <c r="W17" s="1"/>
      <c r="Y17" s="1"/>
      <c r="Z17" s="1"/>
      <c r="AC17" s="1"/>
      <c r="AD17" s="1"/>
      <c r="AE17" s="58"/>
      <c r="AG17" s="1"/>
      <c r="AH17" s="1"/>
      <c r="AI17" s="1"/>
    </row>
    <row r="18" spans="1:36" ht="16.5" customHeight="1" x14ac:dyDescent="0.25">
      <c r="A18" s="136">
        <v>4</v>
      </c>
      <c r="B18" s="139" t="s">
        <v>18</v>
      </c>
      <c r="C18" s="101">
        <v>1.7</v>
      </c>
      <c r="D18" s="101">
        <v>1.45</v>
      </c>
      <c r="E18" s="101">
        <v>1.65</v>
      </c>
      <c r="F18" s="101">
        <v>1.7</v>
      </c>
      <c r="G18" s="101">
        <v>2.2000000000000002</v>
      </c>
      <c r="H18" s="101">
        <v>2.95</v>
      </c>
      <c r="I18" s="101">
        <v>4.3</v>
      </c>
      <c r="J18" s="101">
        <v>4.9000000000000004</v>
      </c>
      <c r="K18" s="102">
        <f t="shared" si="1"/>
        <v>288.23529411764707</v>
      </c>
      <c r="L18" s="102">
        <f t="shared" si="2"/>
        <v>337.93103448275866</v>
      </c>
      <c r="M18" s="102">
        <f t="shared" si="3"/>
        <v>296.969696969697</v>
      </c>
      <c r="N18" s="102">
        <f t="shared" si="4"/>
        <v>288.23529411764707</v>
      </c>
      <c r="O18" s="102">
        <f t="shared" si="5"/>
        <v>222.72727272727272</v>
      </c>
      <c r="P18" s="102">
        <f t="shared" si="6"/>
        <v>166.10169491525423</v>
      </c>
      <c r="Q18" s="102">
        <f t="shared" ref="Q18:Q42" si="7">J18/I18*100</f>
        <v>113.95348837209302</v>
      </c>
      <c r="R18" s="8" t="s">
        <v>4</v>
      </c>
      <c r="S18" s="8"/>
      <c r="T18" s="63"/>
      <c r="U18" s="24"/>
      <c r="V18" s="1"/>
      <c r="W18" s="1"/>
      <c r="X18" s="2"/>
      <c r="Y18" s="1"/>
      <c r="Z18" s="1"/>
      <c r="AB18" s="2"/>
      <c r="AC18" s="1"/>
      <c r="AD18" s="1"/>
      <c r="AE18" s="63"/>
      <c r="AF18" s="2"/>
      <c r="AG18" s="1"/>
      <c r="AH18" s="1"/>
      <c r="AI18" s="1"/>
    </row>
    <row r="19" spans="1:36" ht="16.5" customHeight="1" x14ac:dyDescent="0.25">
      <c r="A19" s="136">
        <v>5</v>
      </c>
      <c r="B19" s="139" t="s">
        <v>48</v>
      </c>
      <c r="C19" s="101">
        <v>14.3</v>
      </c>
      <c r="D19" s="101">
        <v>8.85</v>
      </c>
      <c r="E19" s="101">
        <v>11.95</v>
      </c>
      <c r="F19" s="101">
        <v>13.4</v>
      </c>
      <c r="G19" s="101">
        <v>14.6</v>
      </c>
      <c r="H19" s="101">
        <v>18.600000000000001</v>
      </c>
      <c r="I19" s="101">
        <v>20.25</v>
      </c>
      <c r="J19" s="101">
        <v>15</v>
      </c>
      <c r="K19" s="102">
        <f t="shared" si="1"/>
        <v>104.89510489510489</v>
      </c>
      <c r="L19" s="102">
        <f t="shared" si="2"/>
        <v>169.49152542372883</v>
      </c>
      <c r="M19" s="102">
        <f t="shared" si="3"/>
        <v>125.52301255230127</v>
      </c>
      <c r="N19" s="102">
        <f t="shared" si="4"/>
        <v>111.94029850746267</v>
      </c>
      <c r="O19" s="102">
        <f t="shared" si="5"/>
        <v>102.73972602739727</v>
      </c>
      <c r="P19" s="102">
        <f t="shared" si="6"/>
        <v>80.645161290322577</v>
      </c>
      <c r="Q19" s="102">
        <f t="shared" si="7"/>
        <v>74.074074074074076</v>
      </c>
      <c r="R19" s="8" t="s">
        <v>4</v>
      </c>
      <c r="S19" s="8"/>
      <c r="T19" s="63"/>
      <c r="U19" s="24"/>
      <c r="V19" s="1"/>
      <c r="W19" s="1"/>
      <c r="X19" s="3"/>
      <c r="Y19" s="1"/>
      <c r="Z19" s="1"/>
      <c r="AB19" s="3"/>
      <c r="AC19" s="1"/>
      <c r="AD19" s="1"/>
      <c r="AE19" s="63"/>
      <c r="AF19" s="3"/>
      <c r="AG19" s="1"/>
      <c r="AH19" s="1"/>
      <c r="AI19" s="1"/>
    </row>
    <row r="20" spans="1:36" ht="17.25" customHeight="1" x14ac:dyDescent="0.25">
      <c r="A20" s="141">
        <v>6</v>
      </c>
      <c r="B20" s="139" t="s">
        <v>49</v>
      </c>
      <c r="C20" s="101">
        <v>5.3</v>
      </c>
      <c r="D20" s="101">
        <v>9.85</v>
      </c>
      <c r="E20" s="101">
        <v>11.8</v>
      </c>
      <c r="F20" s="101">
        <v>12.95</v>
      </c>
      <c r="G20" s="101">
        <v>14.4</v>
      </c>
      <c r="H20" s="101">
        <v>16.2</v>
      </c>
      <c r="I20" s="101">
        <v>11.5</v>
      </c>
      <c r="J20" s="101">
        <v>5.85</v>
      </c>
      <c r="K20" s="102">
        <f t="shared" si="1"/>
        <v>110.37735849056602</v>
      </c>
      <c r="L20" s="102">
        <f t="shared" si="2"/>
        <v>59.390862944162436</v>
      </c>
      <c r="M20" s="102">
        <f t="shared" si="3"/>
        <v>49.576271186440671</v>
      </c>
      <c r="N20" s="102">
        <f t="shared" si="4"/>
        <v>45.173745173745175</v>
      </c>
      <c r="O20" s="102">
        <f t="shared" si="5"/>
        <v>40.624999999999993</v>
      </c>
      <c r="P20" s="102">
        <f t="shared" si="6"/>
        <v>36.111111111111107</v>
      </c>
      <c r="Q20" s="102">
        <f t="shared" si="7"/>
        <v>50.869565217391298</v>
      </c>
      <c r="R20" s="8"/>
      <c r="S20" s="8"/>
      <c r="T20" s="63"/>
      <c r="U20" s="24"/>
      <c r="V20" s="3"/>
      <c r="W20" s="3"/>
      <c r="X20" s="2"/>
      <c r="Y20" s="1"/>
      <c r="Z20" s="1"/>
      <c r="AB20" s="2"/>
      <c r="AC20" s="1"/>
      <c r="AD20" s="1"/>
      <c r="AE20" s="63"/>
      <c r="AF20" s="2"/>
      <c r="AG20" s="3"/>
      <c r="AH20" s="3"/>
      <c r="AI20" s="3"/>
    </row>
    <row r="21" spans="1:36" ht="16.5" customHeight="1" x14ac:dyDescent="0.3">
      <c r="A21" s="136">
        <v>7</v>
      </c>
      <c r="B21" s="139" t="s">
        <v>53</v>
      </c>
      <c r="C21" s="101">
        <v>15.1</v>
      </c>
      <c r="D21" s="101">
        <v>10.65</v>
      </c>
      <c r="E21" s="101">
        <v>11.3</v>
      </c>
      <c r="F21" s="101">
        <v>11.85</v>
      </c>
      <c r="G21" s="101">
        <v>10.7</v>
      </c>
      <c r="H21" s="101">
        <v>11.95</v>
      </c>
      <c r="I21" s="101">
        <v>14</v>
      </c>
      <c r="J21" s="101">
        <v>14.75</v>
      </c>
      <c r="K21" s="102">
        <f t="shared" si="1"/>
        <v>97.682119205298008</v>
      </c>
      <c r="L21" s="102">
        <f t="shared" si="2"/>
        <v>138.49765258215962</v>
      </c>
      <c r="M21" s="102">
        <f t="shared" si="3"/>
        <v>130.53097345132741</v>
      </c>
      <c r="N21" s="102">
        <f t="shared" si="4"/>
        <v>124.47257383966246</v>
      </c>
      <c r="O21" s="102">
        <f t="shared" si="5"/>
        <v>137.85046728971963</v>
      </c>
      <c r="P21" s="102">
        <f t="shared" si="6"/>
        <v>123.43096234309625</v>
      </c>
      <c r="Q21" s="102">
        <f t="shared" si="7"/>
        <v>105.35714285714286</v>
      </c>
      <c r="R21" s="8"/>
      <c r="S21" s="8"/>
      <c r="T21" s="58"/>
      <c r="U21" s="25"/>
      <c r="V21" s="3"/>
      <c r="W21" s="3"/>
      <c r="Y21" s="1"/>
      <c r="Z21" s="1"/>
      <c r="AC21" s="1"/>
      <c r="AD21" s="1"/>
      <c r="AE21" s="58"/>
      <c r="AG21" s="3"/>
      <c r="AH21" s="3"/>
      <c r="AI21" s="3"/>
    </row>
    <row r="22" spans="1:36" ht="16.5" customHeight="1" x14ac:dyDescent="0.25">
      <c r="A22" s="136">
        <v>8</v>
      </c>
      <c r="B22" s="139" t="s">
        <v>22</v>
      </c>
      <c r="C22" s="101">
        <v>13.5</v>
      </c>
      <c r="D22" s="101">
        <v>14.5</v>
      </c>
      <c r="E22" s="101">
        <v>14.75</v>
      </c>
      <c r="F22" s="101">
        <v>14.75</v>
      </c>
      <c r="G22" s="101">
        <v>14.75</v>
      </c>
      <c r="H22" s="101">
        <v>14.6</v>
      </c>
      <c r="I22" s="101">
        <v>14.5</v>
      </c>
      <c r="J22" s="101">
        <v>14.6</v>
      </c>
      <c r="K22" s="102">
        <f t="shared" si="1"/>
        <v>108.14814814814815</v>
      </c>
      <c r="L22" s="102">
        <f t="shared" si="2"/>
        <v>100.68965517241379</v>
      </c>
      <c r="M22" s="102">
        <f t="shared" si="3"/>
        <v>98.983050847457619</v>
      </c>
      <c r="N22" s="102">
        <f t="shared" si="4"/>
        <v>98.983050847457619</v>
      </c>
      <c r="O22" s="102">
        <f t="shared" si="5"/>
        <v>98.983050847457619</v>
      </c>
      <c r="P22" s="102">
        <f t="shared" si="6"/>
        <v>100</v>
      </c>
      <c r="Q22" s="102">
        <f t="shared" si="7"/>
        <v>100.68965517241379</v>
      </c>
      <c r="R22" s="8"/>
      <c r="S22" s="8"/>
      <c r="T22" s="63"/>
      <c r="U22" s="24"/>
      <c r="V22" s="3"/>
      <c r="W22" s="3"/>
      <c r="X22" s="2"/>
      <c r="Y22" s="1"/>
      <c r="Z22" s="1"/>
      <c r="AB22" s="2"/>
      <c r="AC22" s="1"/>
      <c r="AD22" s="1"/>
      <c r="AE22" s="63"/>
      <c r="AF22" s="2"/>
      <c r="AG22" s="3"/>
      <c r="AH22" s="3"/>
      <c r="AI22" s="3"/>
    </row>
    <row r="23" spans="1:36" ht="15.75" customHeight="1" x14ac:dyDescent="0.25">
      <c r="A23" s="141">
        <v>9</v>
      </c>
      <c r="B23" s="139" t="s">
        <v>52</v>
      </c>
      <c r="C23" s="101">
        <v>12.6</v>
      </c>
      <c r="D23" s="101">
        <v>16.2</v>
      </c>
      <c r="E23" s="101">
        <v>17</v>
      </c>
      <c r="F23" s="101">
        <v>17</v>
      </c>
      <c r="G23" s="101">
        <v>17</v>
      </c>
      <c r="H23" s="101">
        <v>20.100000000000001</v>
      </c>
      <c r="I23" s="101">
        <v>22.8</v>
      </c>
      <c r="J23" s="101">
        <v>23</v>
      </c>
      <c r="K23" s="102">
        <f t="shared" si="1"/>
        <v>182.53968253968253</v>
      </c>
      <c r="L23" s="102">
        <f t="shared" si="2"/>
        <v>141.97530864197532</v>
      </c>
      <c r="M23" s="102">
        <f t="shared" si="3"/>
        <v>135.29411764705884</v>
      </c>
      <c r="N23" s="102">
        <f t="shared" si="4"/>
        <v>135.29411764705884</v>
      </c>
      <c r="O23" s="102">
        <f t="shared" si="5"/>
        <v>135.29411764705884</v>
      </c>
      <c r="P23" s="102">
        <f t="shared" si="6"/>
        <v>114.4278606965174</v>
      </c>
      <c r="Q23" s="102">
        <f t="shared" si="7"/>
        <v>100.87719298245614</v>
      </c>
      <c r="R23" s="8"/>
      <c r="S23" s="8"/>
      <c r="T23" s="63"/>
      <c r="U23" s="24"/>
      <c r="V23" s="3"/>
      <c r="W23" s="3"/>
      <c r="X23" s="3"/>
      <c r="Y23" s="3"/>
      <c r="Z23" s="3"/>
      <c r="AB23" s="3"/>
      <c r="AC23" s="3"/>
      <c r="AD23" s="3"/>
      <c r="AE23" s="63"/>
      <c r="AF23" s="3"/>
      <c r="AG23" s="3"/>
      <c r="AH23" s="3"/>
      <c r="AI23" s="3"/>
    </row>
    <row r="24" spans="1:36" ht="15.75" customHeight="1" x14ac:dyDescent="0.25">
      <c r="A24" s="136">
        <v>10</v>
      </c>
      <c r="B24" s="139" t="s">
        <v>13</v>
      </c>
      <c r="C24" s="101">
        <v>50.3</v>
      </c>
      <c r="D24" s="101">
        <v>51.35</v>
      </c>
      <c r="E24" s="101">
        <v>50.35</v>
      </c>
      <c r="F24" s="101">
        <v>50.35</v>
      </c>
      <c r="G24" s="101">
        <v>53.85</v>
      </c>
      <c r="H24" s="101">
        <v>61</v>
      </c>
      <c r="I24" s="101">
        <v>62</v>
      </c>
      <c r="J24" s="101">
        <v>62.33</v>
      </c>
      <c r="K24" s="102">
        <f t="shared" si="1"/>
        <v>123.9165009940358</v>
      </c>
      <c r="L24" s="102">
        <f t="shared" si="2"/>
        <v>121.38266796494644</v>
      </c>
      <c r="M24" s="102">
        <f t="shared" si="3"/>
        <v>123.79344587884806</v>
      </c>
      <c r="N24" s="102">
        <f t="shared" si="4"/>
        <v>123.79344587884806</v>
      </c>
      <c r="O24" s="102">
        <f t="shared" si="5"/>
        <v>115.74744661095635</v>
      </c>
      <c r="P24" s="102">
        <f t="shared" si="6"/>
        <v>102.18032786885244</v>
      </c>
      <c r="Q24" s="102">
        <f t="shared" si="7"/>
        <v>100.53225806451613</v>
      </c>
      <c r="R24" s="8"/>
      <c r="S24" s="8"/>
      <c r="T24" s="63"/>
      <c r="U24" s="24"/>
      <c r="V24" s="1"/>
      <c r="W24" s="1"/>
      <c r="X24" s="2"/>
      <c r="Y24" s="3"/>
      <c r="Z24" s="3"/>
      <c r="AB24" s="2"/>
      <c r="AC24" s="3"/>
      <c r="AD24" s="3"/>
      <c r="AE24" s="63"/>
      <c r="AF24" s="2"/>
      <c r="AG24" s="1"/>
      <c r="AH24" s="1"/>
      <c r="AI24" s="1"/>
    </row>
    <row r="25" spans="1:36" ht="15.75" customHeight="1" x14ac:dyDescent="0.3">
      <c r="A25" s="136">
        <v>11</v>
      </c>
      <c r="B25" s="139" t="s">
        <v>14</v>
      </c>
      <c r="C25" s="101">
        <v>51.8</v>
      </c>
      <c r="D25" s="101">
        <v>52.7</v>
      </c>
      <c r="E25" s="101">
        <v>51.35</v>
      </c>
      <c r="F25" s="101">
        <v>51.35</v>
      </c>
      <c r="G25" s="101">
        <v>56.33</v>
      </c>
      <c r="H25" s="101">
        <v>65</v>
      </c>
      <c r="I25" s="101">
        <v>67</v>
      </c>
      <c r="J25" s="101">
        <v>67</v>
      </c>
      <c r="K25" s="102">
        <f t="shared" si="1"/>
        <v>129.34362934362935</v>
      </c>
      <c r="L25" s="102">
        <f t="shared" si="2"/>
        <v>127.134724857685</v>
      </c>
      <c r="M25" s="102">
        <f t="shared" si="3"/>
        <v>130.47711781888998</v>
      </c>
      <c r="N25" s="102">
        <f t="shared" si="4"/>
        <v>130.47711781888998</v>
      </c>
      <c r="O25" s="102">
        <f t="shared" si="5"/>
        <v>118.94194922776495</v>
      </c>
      <c r="P25" s="102">
        <f t="shared" si="6"/>
        <v>103.07692307692307</v>
      </c>
      <c r="Q25" s="102">
        <f t="shared" si="7"/>
        <v>100</v>
      </c>
      <c r="R25" s="8"/>
      <c r="S25" s="8"/>
      <c r="T25" s="58"/>
      <c r="U25" s="25"/>
      <c r="V25" s="1"/>
      <c r="W25" s="1"/>
      <c r="Y25" s="3"/>
      <c r="Z25" s="3"/>
      <c r="AC25" s="3"/>
      <c r="AD25" s="3"/>
      <c r="AE25" s="58"/>
      <c r="AG25" s="1"/>
      <c r="AH25" s="1"/>
      <c r="AI25" s="1"/>
    </row>
    <row r="26" spans="1:36" ht="15.75" customHeight="1" x14ac:dyDescent="0.25">
      <c r="A26" s="141">
        <v>12</v>
      </c>
      <c r="B26" s="139" t="s">
        <v>0</v>
      </c>
      <c r="C26" s="101">
        <v>4.4000000000000004</v>
      </c>
      <c r="D26" s="101">
        <v>5</v>
      </c>
      <c r="E26" s="101">
        <v>5.4</v>
      </c>
      <c r="F26" s="101">
        <v>5.4</v>
      </c>
      <c r="G26" s="101">
        <v>5.5</v>
      </c>
      <c r="H26" s="101">
        <v>4.8</v>
      </c>
      <c r="I26" s="101">
        <v>5</v>
      </c>
      <c r="J26" s="101">
        <v>5.0999999999999996</v>
      </c>
      <c r="K26" s="102">
        <f t="shared" si="1"/>
        <v>115.90909090909089</v>
      </c>
      <c r="L26" s="102">
        <f t="shared" si="2"/>
        <v>102</v>
      </c>
      <c r="M26" s="102">
        <f t="shared" si="3"/>
        <v>94.444444444444429</v>
      </c>
      <c r="N26" s="102">
        <f t="shared" si="4"/>
        <v>94.444444444444429</v>
      </c>
      <c r="O26" s="102">
        <f t="shared" si="5"/>
        <v>92.72727272727272</v>
      </c>
      <c r="P26" s="102">
        <f t="shared" si="6"/>
        <v>106.25</v>
      </c>
      <c r="Q26" s="102">
        <f t="shared" si="7"/>
        <v>102</v>
      </c>
      <c r="R26" s="8"/>
      <c r="S26" s="8"/>
      <c r="T26" s="63"/>
      <c r="U26" s="24"/>
      <c r="V26" s="1"/>
      <c r="W26" s="1"/>
      <c r="X26" s="2"/>
      <c r="Y26" s="3"/>
      <c r="Z26" s="3"/>
      <c r="AB26" s="3"/>
      <c r="AC26" s="3"/>
      <c r="AD26" s="3"/>
      <c r="AE26" s="63"/>
      <c r="AF26" s="3"/>
      <c r="AG26" s="1"/>
      <c r="AH26" s="1"/>
      <c r="AI26" s="1"/>
    </row>
    <row r="27" spans="1:36" ht="15.75" customHeight="1" x14ac:dyDescent="0.25">
      <c r="A27" s="136">
        <v>13</v>
      </c>
      <c r="B27" s="139" t="s">
        <v>1</v>
      </c>
      <c r="C27" s="101">
        <v>10</v>
      </c>
      <c r="D27" s="101">
        <v>11.1</v>
      </c>
      <c r="E27" s="101">
        <v>10.8</v>
      </c>
      <c r="F27" s="101">
        <v>10.8</v>
      </c>
      <c r="G27" s="101">
        <v>10.8</v>
      </c>
      <c r="H27" s="101">
        <v>10.25</v>
      </c>
      <c r="I27" s="101">
        <v>11</v>
      </c>
      <c r="J27" s="101">
        <v>11.25</v>
      </c>
      <c r="K27" s="102">
        <f t="shared" si="1"/>
        <v>112.5</v>
      </c>
      <c r="L27" s="102">
        <f t="shared" si="2"/>
        <v>101.35135135135135</v>
      </c>
      <c r="M27" s="102">
        <f t="shared" si="3"/>
        <v>104.16666666666666</v>
      </c>
      <c r="N27" s="102">
        <f t="shared" si="4"/>
        <v>104.16666666666666</v>
      </c>
      <c r="O27" s="102">
        <f t="shared" si="5"/>
        <v>104.16666666666666</v>
      </c>
      <c r="P27" s="102">
        <f t="shared" si="6"/>
        <v>109.75609756097562</v>
      </c>
      <c r="Q27" s="102">
        <f t="shared" si="7"/>
        <v>102.27272727272727</v>
      </c>
      <c r="R27" s="8"/>
      <c r="S27" s="8"/>
      <c r="T27" s="63"/>
      <c r="U27" s="24"/>
      <c r="V27" s="3"/>
      <c r="W27" s="3"/>
      <c r="X27" s="3"/>
      <c r="Y27" s="3"/>
      <c r="Z27" s="3"/>
      <c r="AB27" s="3"/>
      <c r="AC27" s="3"/>
      <c r="AD27" s="3"/>
      <c r="AE27" s="63"/>
      <c r="AF27" s="3"/>
      <c r="AG27" s="3"/>
      <c r="AH27" s="3"/>
      <c r="AI27" s="3"/>
    </row>
    <row r="28" spans="1:36" ht="15.75" customHeight="1" x14ac:dyDescent="0.3">
      <c r="A28" s="136">
        <v>14</v>
      </c>
      <c r="B28" s="139" t="s">
        <v>2</v>
      </c>
      <c r="C28" s="101">
        <v>6.6</v>
      </c>
      <c r="D28" s="101">
        <v>8.5</v>
      </c>
      <c r="E28" s="101">
        <v>8.5</v>
      </c>
      <c r="F28" s="101">
        <v>8.5</v>
      </c>
      <c r="G28" s="101">
        <v>9</v>
      </c>
      <c r="H28" s="101">
        <v>9.1999999999999993</v>
      </c>
      <c r="I28" s="101">
        <v>9</v>
      </c>
      <c r="J28" s="101">
        <v>9</v>
      </c>
      <c r="K28" s="102">
        <f t="shared" si="1"/>
        <v>136.36363636363637</v>
      </c>
      <c r="L28" s="102">
        <f t="shared" si="2"/>
        <v>105.88235294117648</v>
      </c>
      <c r="M28" s="102">
        <f t="shared" si="3"/>
        <v>105.88235294117648</v>
      </c>
      <c r="N28" s="102">
        <f t="shared" si="4"/>
        <v>105.88235294117648</v>
      </c>
      <c r="O28" s="102">
        <f t="shared" si="5"/>
        <v>100</v>
      </c>
      <c r="P28" s="102">
        <f t="shared" si="6"/>
        <v>97.826086956521749</v>
      </c>
      <c r="Q28" s="102">
        <f t="shared" si="7"/>
        <v>100</v>
      </c>
      <c r="R28" s="8"/>
      <c r="S28" s="8"/>
      <c r="T28" s="46"/>
      <c r="U28" s="25"/>
      <c r="V28" s="3"/>
      <c r="W28" s="3"/>
      <c r="X28" s="3"/>
      <c r="Y28" s="3"/>
      <c r="Z28" s="3"/>
      <c r="AC28" s="3"/>
      <c r="AD28" s="3"/>
      <c r="AE28" s="46"/>
      <c r="AG28" s="3"/>
      <c r="AH28" s="3"/>
      <c r="AI28" s="3"/>
    </row>
    <row r="29" spans="1:36" ht="15.75" customHeight="1" x14ac:dyDescent="0.25">
      <c r="A29" s="142">
        <v>15</v>
      </c>
      <c r="B29" s="139" t="s">
        <v>54</v>
      </c>
      <c r="C29" s="101">
        <v>44.3</v>
      </c>
      <c r="D29" s="101">
        <v>47.67</v>
      </c>
      <c r="E29" s="101">
        <v>49.17</v>
      </c>
      <c r="F29" s="101">
        <v>49.17</v>
      </c>
      <c r="G29" s="101">
        <v>49.17</v>
      </c>
      <c r="H29" s="101">
        <v>49.17</v>
      </c>
      <c r="I29" s="101">
        <v>48.75</v>
      </c>
      <c r="J29" s="101">
        <v>49.2</v>
      </c>
      <c r="K29" s="102">
        <f t="shared" si="1"/>
        <v>111.06094808126412</v>
      </c>
      <c r="L29" s="102">
        <f t="shared" si="2"/>
        <v>103.20956576463185</v>
      </c>
      <c r="M29" s="102">
        <f t="shared" si="3"/>
        <v>100.06101281269066</v>
      </c>
      <c r="N29" s="102">
        <f t="shared" si="4"/>
        <v>100.06101281269066</v>
      </c>
      <c r="O29" s="102">
        <f t="shared" si="5"/>
        <v>100.06101281269066</v>
      </c>
      <c r="P29" s="102">
        <f t="shared" si="6"/>
        <v>100.06101281269066</v>
      </c>
      <c r="Q29" s="102">
        <f t="shared" si="7"/>
        <v>100.92307692307693</v>
      </c>
      <c r="R29" s="8"/>
      <c r="S29" s="8"/>
      <c r="T29" s="63"/>
      <c r="V29" s="3"/>
      <c r="W29" s="3"/>
      <c r="X29" s="3"/>
      <c r="Y29" s="3"/>
      <c r="Z29" s="3"/>
      <c r="AB29" s="3"/>
      <c r="AC29" s="3"/>
      <c r="AD29" s="3"/>
      <c r="AE29" s="63"/>
      <c r="AF29" s="3"/>
      <c r="AG29" s="3"/>
      <c r="AH29" s="3"/>
      <c r="AI29" s="3"/>
    </row>
    <row r="30" spans="1:36" ht="16.5" customHeight="1" x14ac:dyDescent="0.25">
      <c r="A30" s="142">
        <v>16</v>
      </c>
      <c r="B30" s="139" t="s">
        <v>27</v>
      </c>
      <c r="C30" s="101">
        <v>46.2</v>
      </c>
      <c r="D30" s="101">
        <v>49</v>
      </c>
      <c r="E30" s="101">
        <v>50.33</v>
      </c>
      <c r="F30" s="101">
        <v>50.33</v>
      </c>
      <c r="G30" s="101">
        <v>50.33</v>
      </c>
      <c r="H30" s="101">
        <v>50.33</v>
      </c>
      <c r="I30" s="101">
        <v>49.5</v>
      </c>
      <c r="J30" s="101">
        <v>50.35</v>
      </c>
      <c r="K30" s="102">
        <f t="shared" si="1"/>
        <v>108.98268398268398</v>
      </c>
      <c r="L30" s="102">
        <f t="shared" si="2"/>
        <v>102.75510204081633</v>
      </c>
      <c r="M30" s="102">
        <f t="shared" si="3"/>
        <v>100.03973773097556</v>
      </c>
      <c r="N30" s="102">
        <f t="shared" si="4"/>
        <v>100.03973773097556</v>
      </c>
      <c r="O30" s="102">
        <f t="shared" si="5"/>
        <v>100.03973773097556</v>
      </c>
      <c r="P30" s="102">
        <f t="shared" si="6"/>
        <v>100.03973773097556</v>
      </c>
      <c r="Q30" s="102">
        <f t="shared" si="7"/>
        <v>101.71717171717172</v>
      </c>
      <c r="R30" s="8"/>
      <c r="S30" s="8"/>
      <c r="T30" s="63"/>
      <c r="U30" s="24"/>
      <c r="V30" s="3"/>
      <c r="W30" s="3"/>
      <c r="X30" s="3"/>
      <c r="Y30" s="3"/>
      <c r="Z30" s="3"/>
      <c r="AB30" s="3"/>
      <c r="AC30" s="3"/>
      <c r="AD30" s="3"/>
      <c r="AE30" s="63"/>
      <c r="AF30" s="3"/>
      <c r="AG30" s="3"/>
      <c r="AH30" s="3"/>
      <c r="AI30" s="3"/>
      <c r="AJ30" s="19"/>
    </row>
    <row r="31" spans="1:36" ht="16.5" customHeight="1" x14ac:dyDescent="0.25">
      <c r="A31" s="142">
        <v>17</v>
      </c>
      <c r="B31" s="139" t="s">
        <v>20</v>
      </c>
      <c r="C31" s="101">
        <v>4.8</v>
      </c>
      <c r="D31" s="101">
        <v>4.82</v>
      </c>
      <c r="E31" s="101">
        <v>4.8</v>
      </c>
      <c r="F31" s="101">
        <v>4.8</v>
      </c>
      <c r="G31" s="101">
        <v>4.7</v>
      </c>
      <c r="H31" s="101">
        <v>4.7</v>
      </c>
      <c r="I31" s="101">
        <v>4.55</v>
      </c>
      <c r="J31" s="101">
        <v>4.57</v>
      </c>
      <c r="K31" s="102">
        <f t="shared" si="1"/>
        <v>95.208333333333343</v>
      </c>
      <c r="L31" s="102">
        <f t="shared" si="2"/>
        <v>94.813278008298752</v>
      </c>
      <c r="M31" s="102">
        <f t="shared" si="3"/>
        <v>95.208333333333343</v>
      </c>
      <c r="N31" s="102">
        <f t="shared" si="4"/>
        <v>95.208333333333343</v>
      </c>
      <c r="O31" s="102">
        <f t="shared" si="5"/>
        <v>97.234042553191486</v>
      </c>
      <c r="P31" s="102">
        <f t="shared" si="6"/>
        <v>97.234042553191486</v>
      </c>
      <c r="Q31" s="102">
        <f t="shared" si="7"/>
        <v>100.43956043956047</v>
      </c>
      <c r="R31" s="8"/>
      <c r="S31" s="8"/>
      <c r="T31" s="63"/>
      <c r="U31" s="24"/>
      <c r="V31" s="3"/>
      <c r="W31" s="3"/>
      <c r="X31" s="3"/>
      <c r="Y31" s="3"/>
      <c r="Z31" s="3"/>
      <c r="AB31" s="3"/>
      <c r="AC31" s="3"/>
      <c r="AD31" s="3"/>
      <c r="AE31" s="63"/>
      <c r="AF31" s="3"/>
      <c r="AG31" s="3"/>
      <c r="AH31" s="3"/>
      <c r="AI31" s="3"/>
      <c r="AJ31" s="19"/>
    </row>
    <row r="32" spans="1:36" ht="16.5" customHeight="1" x14ac:dyDescent="0.25">
      <c r="A32" s="142">
        <v>18</v>
      </c>
      <c r="B32" s="139" t="s">
        <v>3</v>
      </c>
      <c r="C32" s="101">
        <v>4.5999999999999996</v>
      </c>
      <c r="D32" s="101">
        <v>4.7</v>
      </c>
      <c r="E32" s="101">
        <v>4.7699999999999996</v>
      </c>
      <c r="F32" s="101">
        <v>4.7699999999999996</v>
      </c>
      <c r="G32" s="101">
        <v>4.4000000000000004</v>
      </c>
      <c r="H32" s="101">
        <v>4.37</v>
      </c>
      <c r="I32" s="101">
        <v>4.3</v>
      </c>
      <c r="J32" s="101">
        <v>4.37</v>
      </c>
      <c r="K32" s="102">
        <f t="shared" si="1"/>
        <v>95</v>
      </c>
      <c r="L32" s="102">
        <f t="shared" si="2"/>
        <v>92.978723404255319</v>
      </c>
      <c r="M32" s="102">
        <f t="shared" si="3"/>
        <v>91.614255765199175</v>
      </c>
      <c r="N32" s="102">
        <f t="shared" si="4"/>
        <v>91.614255765199175</v>
      </c>
      <c r="O32" s="102">
        <f t="shared" si="5"/>
        <v>99.318181818181813</v>
      </c>
      <c r="P32" s="102">
        <f t="shared" si="6"/>
        <v>100</v>
      </c>
      <c r="Q32" s="102">
        <f t="shared" si="7"/>
        <v>101.6279069767442</v>
      </c>
      <c r="R32" s="8"/>
      <c r="S32" s="8"/>
      <c r="T32" s="63"/>
      <c r="U32" s="24"/>
      <c r="V32" s="3"/>
      <c r="W32" s="3"/>
      <c r="X32" s="3"/>
      <c r="Y32" s="3"/>
      <c r="Z32" s="3"/>
      <c r="AB32" s="3"/>
      <c r="AC32" s="3"/>
      <c r="AD32" s="3"/>
      <c r="AE32" s="63"/>
      <c r="AF32" s="3"/>
      <c r="AG32" s="3"/>
      <c r="AH32" s="3"/>
      <c r="AI32" s="3"/>
      <c r="AJ32" s="19"/>
    </row>
    <row r="33" spans="1:36" ht="16.5" customHeight="1" x14ac:dyDescent="0.3">
      <c r="A33" s="142">
        <v>19</v>
      </c>
      <c r="B33" s="139" t="s">
        <v>8</v>
      </c>
      <c r="C33" s="101">
        <v>13.9</v>
      </c>
      <c r="D33" s="101">
        <v>13.33</v>
      </c>
      <c r="E33" s="101">
        <v>13.33</v>
      </c>
      <c r="F33" s="101">
        <v>13.33</v>
      </c>
      <c r="G33" s="101">
        <v>13.6</v>
      </c>
      <c r="H33" s="101">
        <v>16</v>
      </c>
      <c r="I33" s="101">
        <v>16</v>
      </c>
      <c r="J33" s="101">
        <v>16</v>
      </c>
      <c r="K33" s="102">
        <f t="shared" si="1"/>
        <v>115.10791366906474</v>
      </c>
      <c r="L33" s="102">
        <f t="shared" si="2"/>
        <v>120.03000750187547</v>
      </c>
      <c r="M33" s="102">
        <f t="shared" si="3"/>
        <v>120.03000750187547</v>
      </c>
      <c r="N33" s="102">
        <f t="shared" si="4"/>
        <v>120.03000750187547</v>
      </c>
      <c r="O33" s="102">
        <f t="shared" si="5"/>
        <v>117.64705882352942</v>
      </c>
      <c r="P33" s="102">
        <f t="shared" si="6"/>
        <v>100</v>
      </c>
      <c r="Q33" s="102">
        <f t="shared" si="7"/>
        <v>100</v>
      </c>
      <c r="R33" s="8"/>
      <c r="S33" s="8"/>
      <c r="T33" s="58"/>
      <c r="U33" s="25"/>
      <c r="V33" s="17"/>
      <c r="W33" s="17"/>
      <c r="X33" s="3"/>
      <c r="Y33" s="17"/>
      <c r="Z33" s="17"/>
      <c r="AC33" s="17"/>
      <c r="AD33" s="17"/>
      <c r="AE33" s="58"/>
      <c r="AG33" s="17"/>
      <c r="AH33" s="17"/>
      <c r="AI33" s="17"/>
      <c r="AJ33" s="19"/>
    </row>
    <row r="34" spans="1:36" ht="16.5" customHeight="1" x14ac:dyDescent="0.25">
      <c r="A34" s="142">
        <v>20</v>
      </c>
      <c r="B34" s="139" t="s">
        <v>9</v>
      </c>
      <c r="C34" s="101">
        <v>15.8</v>
      </c>
      <c r="D34" s="101">
        <v>17.53</v>
      </c>
      <c r="E34" s="101">
        <v>17.53</v>
      </c>
      <c r="F34" s="101">
        <v>17.53</v>
      </c>
      <c r="G34" s="101">
        <v>17.55</v>
      </c>
      <c r="H34" s="101">
        <v>17.53</v>
      </c>
      <c r="I34" s="101">
        <v>17.399999999999999</v>
      </c>
      <c r="J34" s="101">
        <v>17.55</v>
      </c>
      <c r="K34" s="102">
        <f t="shared" si="1"/>
        <v>111.0759493670886</v>
      </c>
      <c r="L34" s="102">
        <f t="shared" si="2"/>
        <v>100.11409013120365</v>
      </c>
      <c r="M34" s="102">
        <f t="shared" si="3"/>
        <v>100.11409013120365</v>
      </c>
      <c r="N34" s="102">
        <f t="shared" si="4"/>
        <v>100.11409013120365</v>
      </c>
      <c r="O34" s="102">
        <f t="shared" si="5"/>
        <v>100</v>
      </c>
      <c r="P34" s="102">
        <f t="shared" si="6"/>
        <v>100.11409013120365</v>
      </c>
      <c r="Q34" s="102">
        <f t="shared" si="7"/>
        <v>100.86206896551727</v>
      </c>
      <c r="R34" s="8"/>
      <c r="S34" s="8"/>
      <c r="T34" s="63"/>
      <c r="V34" s="18"/>
      <c r="W34" s="18"/>
      <c r="X34" s="3"/>
      <c r="Y34" s="18"/>
      <c r="Z34" s="18"/>
      <c r="AB34" s="3"/>
      <c r="AC34" s="18"/>
      <c r="AD34" s="18"/>
      <c r="AE34" s="63"/>
      <c r="AF34" s="3"/>
      <c r="AG34" s="18"/>
      <c r="AH34" s="18"/>
      <c r="AI34" s="18"/>
      <c r="AJ34" s="19"/>
    </row>
    <row r="35" spans="1:36" ht="16.5" customHeight="1" x14ac:dyDescent="0.25">
      <c r="A35" s="142">
        <v>21</v>
      </c>
      <c r="B35" s="139" t="s">
        <v>10</v>
      </c>
      <c r="C35" s="101">
        <v>16.8</v>
      </c>
      <c r="D35" s="101">
        <v>16.329999999999998</v>
      </c>
      <c r="E35" s="101">
        <v>16.05</v>
      </c>
      <c r="F35" s="101">
        <v>14.05</v>
      </c>
      <c r="G35" s="101">
        <v>16</v>
      </c>
      <c r="H35" s="101">
        <v>16</v>
      </c>
      <c r="I35" s="101">
        <v>15.9</v>
      </c>
      <c r="J35" s="101">
        <v>16</v>
      </c>
      <c r="K35" s="102">
        <f t="shared" si="1"/>
        <v>95.238095238095227</v>
      </c>
      <c r="L35" s="102">
        <f t="shared" si="2"/>
        <v>97.979179424372333</v>
      </c>
      <c r="M35" s="102">
        <f t="shared" si="3"/>
        <v>99.688473520249218</v>
      </c>
      <c r="N35" s="102">
        <f t="shared" si="4"/>
        <v>113.87900355871885</v>
      </c>
      <c r="O35" s="102">
        <f t="shared" si="5"/>
        <v>100</v>
      </c>
      <c r="P35" s="102">
        <f t="shared" si="6"/>
        <v>100</v>
      </c>
      <c r="Q35" s="102">
        <f t="shared" si="7"/>
        <v>100.62893081761007</v>
      </c>
      <c r="R35" s="8"/>
      <c r="S35" s="8"/>
      <c r="T35" s="63"/>
      <c r="U35" s="24"/>
      <c r="V35" s="3"/>
      <c r="W35" s="3"/>
      <c r="X35" s="3"/>
      <c r="Y35" s="3"/>
      <c r="Z35" s="3"/>
      <c r="AB35" s="3"/>
      <c r="AC35" s="3"/>
      <c r="AD35" s="3"/>
      <c r="AE35" s="63"/>
      <c r="AF35" s="3"/>
      <c r="AG35" s="3"/>
      <c r="AH35" s="3"/>
      <c r="AI35" s="3"/>
      <c r="AJ35" s="19"/>
    </row>
    <row r="36" spans="1:36" ht="30" customHeight="1" x14ac:dyDescent="0.25">
      <c r="A36" s="142">
        <v>22</v>
      </c>
      <c r="B36" s="143" t="s">
        <v>16</v>
      </c>
      <c r="C36" s="101">
        <v>2.5</v>
      </c>
      <c r="D36" s="101">
        <v>2.8</v>
      </c>
      <c r="E36" s="101">
        <v>2.8</v>
      </c>
      <c r="F36" s="101">
        <v>2.8</v>
      </c>
      <c r="G36" s="101">
        <v>2.8</v>
      </c>
      <c r="H36" s="101">
        <v>2.8</v>
      </c>
      <c r="I36" s="101">
        <v>2.8</v>
      </c>
      <c r="J36" s="101">
        <v>2.8</v>
      </c>
      <c r="K36" s="102">
        <f t="shared" si="1"/>
        <v>111.99999999999999</v>
      </c>
      <c r="L36" s="102">
        <f t="shared" si="2"/>
        <v>100</v>
      </c>
      <c r="M36" s="102">
        <f t="shared" si="3"/>
        <v>100</v>
      </c>
      <c r="N36" s="102">
        <f t="shared" si="4"/>
        <v>100</v>
      </c>
      <c r="O36" s="102">
        <f t="shared" si="5"/>
        <v>100</v>
      </c>
      <c r="P36" s="102">
        <f t="shared" si="6"/>
        <v>100</v>
      </c>
      <c r="Q36" s="102">
        <f t="shared" si="7"/>
        <v>100</v>
      </c>
      <c r="R36" s="8"/>
      <c r="S36" s="8"/>
      <c r="T36" s="63"/>
      <c r="U36" s="24"/>
      <c r="V36" s="3"/>
      <c r="W36" s="3"/>
      <c r="X36" s="3"/>
      <c r="Y36" s="3"/>
      <c r="Z36" s="3"/>
      <c r="AB36" s="3"/>
      <c r="AC36" s="3"/>
      <c r="AD36" s="3"/>
      <c r="AE36" s="63"/>
      <c r="AF36" s="3"/>
      <c r="AG36" s="3"/>
      <c r="AH36" s="3"/>
      <c r="AI36" s="3"/>
      <c r="AJ36" s="19"/>
    </row>
    <row r="37" spans="1:36" ht="16.5" customHeight="1" x14ac:dyDescent="0.3">
      <c r="A37" s="142">
        <v>23</v>
      </c>
      <c r="B37" s="139" t="s">
        <v>15</v>
      </c>
      <c r="C37" s="101">
        <v>32</v>
      </c>
      <c r="D37" s="101">
        <v>34</v>
      </c>
      <c r="E37" s="101">
        <v>34</v>
      </c>
      <c r="F37" s="101">
        <v>34</v>
      </c>
      <c r="G37" s="101">
        <v>34</v>
      </c>
      <c r="H37" s="101">
        <v>34</v>
      </c>
      <c r="I37" s="101">
        <v>34</v>
      </c>
      <c r="J37" s="101">
        <v>34</v>
      </c>
      <c r="K37" s="102">
        <f t="shared" si="1"/>
        <v>106.25</v>
      </c>
      <c r="L37" s="102">
        <f t="shared" si="2"/>
        <v>100</v>
      </c>
      <c r="M37" s="102">
        <f t="shared" si="3"/>
        <v>100</v>
      </c>
      <c r="N37" s="102">
        <f t="shared" si="4"/>
        <v>100</v>
      </c>
      <c r="O37" s="102">
        <f t="shared" si="5"/>
        <v>100</v>
      </c>
      <c r="P37" s="102">
        <f t="shared" si="6"/>
        <v>100</v>
      </c>
      <c r="Q37" s="102">
        <f t="shared" si="7"/>
        <v>100</v>
      </c>
      <c r="R37" s="8"/>
      <c r="S37" s="8"/>
      <c r="T37" s="58"/>
      <c r="U37" s="25"/>
      <c r="V37" s="3"/>
      <c r="W37" s="3"/>
      <c r="X37" s="3"/>
      <c r="Y37" s="3"/>
      <c r="Z37" s="3"/>
      <c r="AC37" s="3"/>
      <c r="AD37" s="3"/>
      <c r="AE37" s="58"/>
      <c r="AG37" s="3"/>
      <c r="AH37" s="3"/>
      <c r="AI37" s="3"/>
      <c r="AJ37" s="19"/>
    </row>
    <row r="38" spans="1:36" ht="16.5" customHeight="1" x14ac:dyDescent="0.25">
      <c r="A38" s="142">
        <v>24</v>
      </c>
      <c r="B38" s="139" t="s">
        <v>139</v>
      </c>
      <c r="C38" s="101"/>
      <c r="D38" s="101">
        <v>4.18</v>
      </c>
      <c r="E38" s="101">
        <v>4.13</v>
      </c>
      <c r="F38" s="101">
        <v>4.13</v>
      </c>
      <c r="G38" s="101">
        <v>4.45</v>
      </c>
      <c r="H38" s="101">
        <v>4.78</v>
      </c>
      <c r="I38" s="101">
        <v>4.78</v>
      </c>
      <c r="J38" s="101">
        <v>4.68</v>
      </c>
      <c r="K38" s="102"/>
      <c r="L38" s="102">
        <f t="shared" si="2"/>
        <v>111.96172248803829</v>
      </c>
      <c r="M38" s="102">
        <f t="shared" si="3"/>
        <v>113.31719128329298</v>
      </c>
      <c r="N38" s="102">
        <f t="shared" si="4"/>
        <v>113.31719128329298</v>
      </c>
      <c r="O38" s="102">
        <f t="shared" si="5"/>
        <v>105.16853932584269</v>
      </c>
      <c r="P38" s="102">
        <f t="shared" si="6"/>
        <v>97.907949790794973</v>
      </c>
      <c r="Q38" s="102">
        <f t="shared" si="7"/>
        <v>97.907949790794973</v>
      </c>
      <c r="R38" s="8"/>
      <c r="S38" s="8"/>
      <c r="T38" s="63"/>
      <c r="V38" s="3"/>
      <c r="W38" s="3"/>
      <c r="X38" s="3"/>
      <c r="Y38" s="3"/>
      <c r="Z38" s="3"/>
      <c r="AB38" s="4"/>
      <c r="AC38" s="3"/>
      <c r="AD38" s="3"/>
      <c r="AE38" s="63"/>
      <c r="AF38" s="4"/>
      <c r="AG38" s="3"/>
      <c r="AH38" s="3"/>
      <c r="AI38" s="3"/>
      <c r="AJ38" s="19"/>
    </row>
    <row r="39" spans="1:36" ht="16.5" customHeight="1" x14ac:dyDescent="0.25">
      <c r="A39" s="144">
        <v>25</v>
      </c>
      <c r="B39" s="139" t="s">
        <v>5</v>
      </c>
      <c r="C39" s="101">
        <v>5.15</v>
      </c>
      <c r="D39" s="101">
        <v>6.15</v>
      </c>
      <c r="E39" s="101">
        <v>6.35</v>
      </c>
      <c r="F39" s="101">
        <v>6.35</v>
      </c>
      <c r="G39" s="101">
        <v>7.45</v>
      </c>
      <c r="H39" s="101">
        <v>8.6999999999999993</v>
      </c>
      <c r="I39" s="101">
        <v>8.6999999999999993</v>
      </c>
      <c r="J39" s="101">
        <v>8.6999999999999993</v>
      </c>
      <c r="K39" s="102">
        <f>J39/C39*100</f>
        <v>168.93203883495141</v>
      </c>
      <c r="L39" s="102">
        <f t="shared" si="2"/>
        <v>141.46341463414632</v>
      </c>
      <c r="M39" s="102">
        <f t="shared" si="3"/>
        <v>137.00787401574803</v>
      </c>
      <c r="N39" s="102">
        <f t="shared" si="4"/>
        <v>137.00787401574803</v>
      </c>
      <c r="O39" s="102">
        <f t="shared" si="5"/>
        <v>116.77852348993287</v>
      </c>
      <c r="P39" s="102">
        <f t="shared" si="6"/>
        <v>100</v>
      </c>
      <c r="Q39" s="102">
        <f t="shared" si="7"/>
        <v>100</v>
      </c>
      <c r="R39" s="8"/>
      <c r="S39" s="8"/>
      <c r="T39" s="63"/>
      <c r="U39" s="24"/>
      <c r="V39" s="3"/>
      <c r="W39" s="3"/>
      <c r="X39" s="4"/>
      <c r="Y39" s="3"/>
      <c r="Z39" s="3"/>
      <c r="AB39" s="4"/>
      <c r="AC39" s="3"/>
      <c r="AD39" s="3"/>
      <c r="AE39" s="63"/>
      <c r="AF39" s="4"/>
      <c r="AG39" s="3"/>
      <c r="AH39" s="3"/>
      <c r="AI39" s="3"/>
      <c r="AJ39" s="19"/>
    </row>
    <row r="40" spans="1:36" ht="43.5" customHeight="1" x14ac:dyDescent="0.25">
      <c r="A40" s="134"/>
      <c r="B40" s="145" t="s">
        <v>56</v>
      </c>
      <c r="C40" s="101"/>
      <c r="D40" s="101"/>
      <c r="E40" s="101"/>
      <c r="F40" s="101"/>
      <c r="G40" s="101"/>
      <c r="H40" s="101"/>
      <c r="I40" s="101"/>
      <c r="J40" s="101"/>
      <c r="K40" s="102"/>
      <c r="L40" s="102"/>
      <c r="M40" s="102"/>
      <c r="N40" s="102"/>
      <c r="O40" s="102"/>
      <c r="P40" s="102"/>
      <c r="Q40" s="102"/>
      <c r="R40" s="8"/>
      <c r="S40" s="8"/>
      <c r="T40" s="63"/>
      <c r="U40" s="24"/>
      <c r="V40" s="3"/>
      <c r="W40" s="3"/>
      <c r="X40" s="3"/>
      <c r="Y40" s="3"/>
      <c r="Z40" s="3"/>
      <c r="AB40" s="4"/>
      <c r="AC40" s="3"/>
      <c r="AD40" s="3"/>
      <c r="AE40" s="63"/>
      <c r="AF40" s="4"/>
      <c r="AG40" s="3"/>
      <c r="AH40" s="3"/>
      <c r="AI40" s="3"/>
    </row>
    <row r="41" spans="1:36" ht="15" customHeight="1" x14ac:dyDescent="0.25">
      <c r="A41" s="134"/>
      <c r="B41" s="134" t="s">
        <v>24</v>
      </c>
      <c r="C41" s="101">
        <v>10.23</v>
      </c>
      <c r="D41" s="101">
        <v>11.31</v>
      </c>
      <c r="E41" s="101">
        <v>11.31</v>
      </c>
      <c r="F41" s="101">
        <v>11.31</v>
      </c>
      <c r="G41" s="101">
        <v>11.31</v>
      </c>
      <c r="H41" s="101">
        <v>11.31</v>
      </c>
      <c r="I41" s="101">
        <v>11.32</v>
      </c>
      <c r="J41" s="101">
        <v>11.32</v>
      </c>
      <c r="K41" s="102">
        <f>J41/C41*100</f>
        <v>110.65493646138806</v>
      </c>
      <c r="L41" s="102">
        <f>J41/D41*100</f>
        <v>100.08841732979663</v>
      </c>
      <c r="M41" s="102">
        <f t="shared" si="3"/>
        <v>100.08841732979663</v>
      </c>
      <c r="N41" s="102">
        <f t="shared" si="4"/>
        <v>100.08841732979663</v>
      </c>
      <c r="O41" s="102">
        <f t="shared" si="5"/>
        <v>100.08841732979663</v>
      </c>
      <c r="P41" s="102">
        <f t="shared" si="6"/>
        <v>100.08841732979663</v>
      </c>
      <c r="Q41" s="102">
        <f t="shared" si="7"/>
        <v>100</v>
      </c>
      <c r="R41" s="8"/>
      <c r="S41" s="8"/>
      <c r="T41" s="63"/>
      <c r="U41" s="24"/>
      <c r="V41" s="3"/>
      <c r="W41" s="3"/>
      <c r="X41" s="3"/>
      <c r="Y41" s="3"/>
      <c r="Z41" s="3"/>
      <c r="AB41" s="3"/>
      <c r="AC41" s="3"/>
      <c r="AD41" s="3"/>
      <c r="AE41" s="63"/>
      <c r="AF41" s="3"/>
      <c r="AG41" s="3"/>
      <c r="AH41" s="3"/>
      <c r="AI41" s="3"/>
    </row>
    <row r="42" spans="1:36" ht="14.25" customHeight="1" x14ac:dyDescent="0.3">
      <c r="A42" s="134"/>
      <c r="B42" s="134" t="s">
        <v>25</v>
      </c>
      <c r="C42" s="101">
        <v>10.25</v>
      </c>
      <c r="D42" s="101">
        <v>11.33</v>
      </c>
      <c r="E42" s="101">
        <v>11.33</v>
      </c>
      <c r="F42" s="101">
        <v>11.33</v>
      </c>
      <c r="G42" s="101">
        <v>11.33</v>
      </c>
      <c r="H42" s="101">
        <v>11.33</v>
      </c>
      <c r="I42" s="101">
        <v>11.34</v>
      </c>
      <c r="J42" s="101">
        <v>11.34</v>
      </c>
      <c r="K42" s="102">
        <f>J42/C42*100</f>
        <v>110.63414634146342</v>
      </c>
      <c r="L42" s="102">
        <f>J42/D42*100</f>
        <v>100.08826125330978</v>
      </c>
      <c r="M42" s="102">
        <f t="shared" si="3"/>
        <v>100.08826125330978</v>
      </c>
      <c r="N42" s="102">
        <f t="shared" si="4"/>
        <v>100.08826125330978</v>
      </c>
      <c r="O42" s="102">
        <f t="shared" si="5"/>
        <v>100.08826125330978</v>
      </c>
      <c r="P42" s="102">
        <f t="shared" si="6"/>
        <v>100.08826125330978</v>
      </c>
      <c r="Q42" s="102">
        <f t="shared" si="7"/>
        <v>100</v>
      </c>
      <c r="R42" s="8"/>
      <c r="S42" s="8"/>
      <c r="T42" s="58"/>
      <c r="U42" s="25"/>
      <c r="V42" s="3"/>
      <c r="W42" s="3"/>
      <c r="Y42" s="3"/>
      <c r="Z42" s="3"/>
      <c r="AC42" s="3"/>
      <c r="AD42" s="3"/>
      <c r="AE42" s="58"/>
      <c r="AG42" s="3"/>
      <c r="AH42" s="3"/>
      <c r="AI42" s="3"/>
    </row>
    <row r="43" spans="1:36" ht="16.5" customHeight="1" x14ac:dyDescent="0.25">
      <c r="A43" s="8"/>
      <c r="B43" s="146" t="s">
        <v>145</v>
      </c>
      <c r="C43" s="147"/>
      <c r="D43" s="147"/>
      <c r="E43" s="148"/>
      <c r="F43" s="148"/>
      <c r="G43" s="148"/>
      <c r="H43" s="148"/>
      <c r="I43" s="148"/>
      <c r="J43" s="148"/>
      <c r="K43" s="149"/>
      <c r="L43" s="149"/>
      <c r="M43" s="149"/>
      <c r="N43" s="149"/>
      <c r="O43" s="149"/>
      <c r="P43" s="149"/>
      <c r="Q43" s="149"/>
      <c r="R43" s="8"/>
      <c r="S43" s="8"/>
      <c r="T43" s="58"/>
      <c r="U43" s="24"/>
      <c r="V43" s="3"/>
      <c r="W43" s="3"/>
      <c r="X43" s="4"/>
      <c r="Y43" s="3"/>
      <c r="Z43" s="3"/>
      <c r="AC43" s="3"/>
      <c r="AD43" s="3"/>
      <c r="AE43" s="58"/>
      <c r="AG43" s="3"/>
      <c r="AH43" s="3"/>
      <c r="AI43" s="3"/>
    </row>
    <row r="44" spans="1:36" ht="12.75" customHeight="1" x14ac:dyDescent="0.25">
      <c r="A44" s="1"/>
      <c r="B44" s="146" t="s">
        <v>101</v>
      </c>
      <c r="C44" s="146"/>
      <c r="D44" s="146"/>
      <c r="E44" s="150">
        <v>60</v>
      </c>
      <c r="F44" s="150"/>
      <c r="G44" s="150"/>
      <c r="H44" s="150"/>
      <c r="I44" s="150"/>
      <c r="J44" s="150"/>
      <c r="R44" s="8"/>
      <c r="S44" s="8"/>
      <c r="T44" s="63"/>
      <c r="V44" s="1"/>
      <c r="W44" s="1"/>
      <c r="X44" s="4"/>
      <c r="Y44" s="1"/>
      <c r="Z44" s="1"/>
      <c r="AB44" s="2"/>
      <c r="AC44" s="1"/>
      <c r="AD44" s="1"/>
      <c r="AE44" s="63"/>
      <c r="AF44" s="2"/>
      <c r="AG44" s="1"/>
      <c r="AH44" s="1"/>
      <c r="AI44" s="1"/>
    </row>
    <row r="45" spans="1:36" ht="17.25" customHeight="1" x14ac:dyDescent="0.25">
      <c r="A45" s="1"/>
      <c r="B45" s="151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"/>
      <c r="S45" s="1"/>
      <c r="T45" s="63"/>
      <c r="U45" s="24"/>
      <c r="V45" s="1"/>
      <c r="W45" s="1"/>
      <c r="X45" s="4"/>
      <c r="Y45" s="1"/>
      <c r="Z45" s="1"/>
      <c r="AB45" s="3"/>
      <c r="AC45" s="1"/>
      <c r="AD45" s="1"/>
      <c r="AE45" s="63"/>
      <c r="AF45" s="3"/>
      <c r="AG45" s="1"/>
      <c r="AH45" s="1"/>
      <c r="AI45" s="1"/>
    </row>
    <row r="46" spans="1:36" ht="17.25" customHeight="1" x14ac:dyDescent="0.25">
      <c r="A46" s="1"/>
      <c r="B46" s="116"/>
      <c r="C46" s="1" t="s">
        <v>11</v>
      </c>
      <c r="D46" s="1"/>
      <c r="E46" s="116"/>
      <c r="F46" s="116"/>
      <c r="G46" s="116"/>
      <c r="H46" s="116"/>
      <c r="I46" s="116"/>
      <c r="J46" s="116"/>
      <c r="K46" s="117"/>
      <c r="L46" s="117"/>
      <c r="M46" s="117"/>
      <c r="N46" s="117"/>
      <c r="O46" s="117"/>
      <c r="P46" s="117"/>
      <c r="Q46" s="117"/>
      <c r="R46" s="1"/>
      <c r="S46" s="1"/>
      <c r="T46" s="63"/>
      <c r="U46" s="24"/>
      <c r="V46" s="1"/>
      <c r="W46" s="1"/>
      <c r="X46" s="3"/>
      <c r="Y46" s="1"/>
      <c r="Z46" s="1"/>
      <c r="AB46" s="3"/>
      <c r="AC46" s="1"/>
      <c r="AD46" s="1"/>
      <c r="AE46" s="63"/>
      <c r="AF46" s="3"/>
      <c r="AG46" s="1"/>
      <c r="AH46" s="1"/>
      <c r="AI46" s="1"/>
    </row>
    <row r="47" spans="1:36" ht="17.25" customHeight="1" x14ac:dyDescent="0.25">
      <c r="B47" s="116"/>
      <c r="C47" s="117" t="s">
        <v>147</v>
      </c>
      <c r="D47" s="1"/>
      <c r="E47" s="116"/>
      <c r="F47" s="116"/>
      <c r="G47" s="116"/>
      <c r="H47" s="116"/>
      <c r="I47" s="116"/>
      <c r="J47" s="116"/>
      <c r="K47" s="1"/>
      <c r="L47" s="1"/>
      <c r="M47" s="1"/>
      <c r="N47" s="1"/>
      <c r="O47" s="1"/>
      <c r="P47" s="1"/>
      <c r="Q47" s="1"/>
      <c r="R47" s="1"/>
      <c r="S47" s="1"/>
      <c r="T47" s="63"/>
      <c r="U47" s="24"/>
      <c r="V47" s="1"/>
      <c r="W47" s="1"/>
      <c r="X47" s="3"/>
      <c r="Y47" s="1"/>
      <c r="Z47" s="1"/>
      <c r="AB47" s="3"/>
      <c r="AC47" s="1"/>
      <c r="AD47" s="1"/>
      <c r="AE47" s="63"/>
      <c r="AF47" s="3"/>
      <c r="AG47" s="1"/>
      <c r="AH47" s="1"/>
      <c r="AI47" s="1"/>
    </row>
    <row r="48" spans="1:36" ht="11.25" customHeight="1" x14ac:dyDescent="0.3">
      <c r="B48" s="115"/>
      <c r="U48" s="25"/>
      <c r="V48" s="1"/>
      <c r="W48" s="1"/>
      <c r="X48" s="3"/>
      <c r="Y48" s="1"/>
      <c r="Z48" s="1"/>
      <c r="AC48" s="1"/>
      <c r="AD48" s="1"/>
      <c r="AE48" s="47"/>
      <c r="AG48" s="1"/>
      <c r="AH48" s="1"/>
      <c r="AI48" s="1"/>
    </row>
    <row r="49" spans="1:35" ht="12" customHeight="1" x14ac:dyDescent="0.25">
      <c r="A49" s="19"/>
      <c r="B49" s="152"/>
      <c r="E49" s="153"/>
      <c r="F49" s="153"/>
      <c r="G49" s="153"/>
      <c r="H49" s="153"/>
      <c r="I49" s="153"/>
      <c r="J49" s="153"/>
      <c r="K49" s="119" t="s">
        <v>47</v>
      </c>
      <c r="L49" s="119"/>
      <c r="M49" s="119"/>
      <c r="N49" s="119"/>
      <c r="O49" s="119"/>
      <c r="P49" s="119"/>
      <c r="Q49" s="119"/>
      <c r="U49" s="24"/>
      <c r="V49" s="1"/>
      <c r="W49" s="1"/>
      <c r="X49" s="3"/>
      <c r="Y49" s="1"/>
      <c r="Z49" s="1"/>
      <c r="AB49" s="3"/>
      <c r="AC49" s="1"/>
      <c r="AD49" s="1"/>
      <c r="AE49" s="47"/>
      <c r="AF49" s="3"/>
      <c r="AG49" s="1"/>
      <c r="AH49" s="1"/>
      <c r="AI49" s="1"/>
    </row>
    <row r="50" spans="1:35" ht="15.75" customHeight="1" x14ac:dyDescent="0.3">
      <c r="A50" s="154"/>
      <c r="B50" s="155"/>
      <c r="C50" s="121" t="s">
        <v>30</v>
      </c>
      <c r="D50" s="122"/>
      <c r="E50" s="122"/>
      <c r="F50" s="122"/>
      <c r="G50" s="122"/>
      <c r="H50" s="122"/>
      <c r="I50" s="122"/>
      <c r="J50" s="123"/>
      <c r="K50" s="124" t="str">
        <f>K10</f>
        <v>03.05.2021 бо % нисбат ба</v>
      </c>
      <c r="L50" s="125"/>
      <c r="M50" s="125"/>
      <c r="N50" s="125"/>
      <c r="O50" s="125"/>
      <c r="P50" s="125"/>
      <c r="Q50" s="126"/>
      <c r="U50" s="25"/>
      <c r="V50" s="1"/>
      <c r="W50" s="1"/>
      <c r="X50" s="3"/>
      <c r="Y50" s="1"/>
      <c r="Z50" s="1"/>
      <c r="AC50" s="1"/>
      <c r="AD50" s="1"/>
      <c r="AE50" s="47"/>
      <c r="AG50" s="1"/>
      <c r="AH50" s="1"/>
      <c r="AI50" s="1"/>
    </row>
    <row r="51" spans="1:35" ht="14.25" customHeight="1" x14ac:dyDescent="0.3">
      <c r="A51" s="156"/>
      <c r="B51" s="157"/>
      <c r="C51" s="128" t="s">
        <v>136</v>
      </c>
      <c r="D51" s="129"/>
      <c r="E51" s="130"/>
      <c r="F51" s="128" t="s">
        <v>137</v>
      </c>
      <c r="G51" s="129"/>
      <c r="H51" s="129"/>
      <c r="I51" s="129"/>
      <c r="J51" s="130"/>
      <c r="K51" s="128" t="s">
        <v>136</v>
      </c>
      <c r="L51" s="129"/>
      <c r="M51" s="130"/>
      <c r="N51" s="128" t="s">
        <v>137</v>
      </c>
      <c r="O51" s="129"/>
      <c r="P51" s="129"/>
      <c r="Q51" s="130"/>
      <c r="U51" s="25"/>
      <c r="V51" s="1"/>
      <c r="W51" s="1"/>
      <c r="X51" s="3"/>
      <c r="Y51" s="1"/>
      <c r="Z51" s="1"/>
      <c r="AC51" s="1"/>
      <c r="AD51" s="1"/>
      <c r="AE51" s="47"/>
      <c r="AG51" s="1"/>
      <c r="AH51" s="1"/>
      <c r="AI51" s="1"/>
    </row>
    <row r="52" spans="1:35" ht="17.25" customHeight="1" x14ac:dyDescent="0.25">
      <c r="A52" s="131"/>
      <c r="B52" s="158"/>
      <c r="C52" s="99" t="s">
        <v>170</v>
      </c>
      <c r="D52" s="99" t="s">
        <v>133</v>
      </c>
      <c r="E52" s="99" t="s">
        <v>134</v>
      </c>
      <c r="F52" s="99" t="s">
        <v>135</v>
      </c>
      <c r="G52" s="99" t="s">
        <v>138</v>
      </c>
      <c r="H52" s="99" t="s">
        <v>140</v>
      </c>
      <c r="I52" s="99" t="s">
        <v>143</v>
      </c>
      <c r="J52" s="99" t="s">
        <v>171</v>
      </c>
      <c r="K52" s="99" t="str">
        <f t="shared" ref="K52:O52" si="8">C52</f>
        <v>4.05</v>
      </c>
      <c r="L52" s="100" t="str">
        <f t="shared" si="8"/>
        <v>7.12</v>
      </c>
      <c r="M52" s="100" t="str">
        <f t="shared" si="8"/>
        <v>28.12</v>
      </c>
      <c r="N52" s="100" t="str">
        <f t="shared" si="8"/>
        <v>4.01</v>
      </c>
      <c r="O52" s="100" t="str">
        <f t="shared" si="8"/>
        <v>1.03</v>
      </c>
      <c r="P52" s="100" t="str">
        <f>H52</f>
        <v>5.04</v>
      </c>
      <c r="Q52" s="100" t="str">
        <f>I52</f>
        <v>26.04</v>
      </c>
      <c r="U52" s="24"/>
      <c r="X52" s="3"/>
      <c r="Z52" s="1"/>
      <c r="AB52" s="3"/>
      <c r="AD52" s="1"/>
      <c r="AE52" s="47"/>
      <c r="AF52" s="2"/>
    </row>
    <row r="53" spans="1:35" ht="17.25" customHeight="1" x14ac:dyDescent="0.25">
      <c r="A53" s="133">
        <v>1</v>
      </c>
      <c r="B53" s="134" t="s">
        <v>168</v>
      </c>
      <c r="C53" s="101">
        <v>7</v>
      </c>
      <c r="D53" s="101">
        <v>4</v>
      </c>
      <c r="E53" s="101">
        <v>3.5</v>
      </c>
      <c r="F53" s="101">
        <v>3.5</v>
      </c>
      <c r="G53" s="101">
        <v>4.5</v>
      </c>
      <c r="H53" s="101">
        <v>4.5999999999999996</v>
      </c>
      <c r="I53" s="101">
        <v>5</v>
      </c>
      <c r="J53" s="101">
        <v>5</v>
      </c>
      <c r="K53" s="102">
        <f t="shared" ref="K53:K79" si="9">J53/C53*100</f>
        <v>71.428571428571431</v>
      </c>
      <c r="L53" s="102">
        <f t="shared" ref="L53:L79" si="10">J53/D53*100</f>
        <v>125</v>
      </c>
      <c r="M53" s="102">
        <f>J53/E53*100</f>
        <v>142.85714285714286</v>
      </c>
      <c r="N53" s="102">
        <f>J53/F53*100</f>
        <v>142.85714285714286</v>
      </c>
      <c r="O53" s="102">
        <f>J53/G53*100</f>
        <v>111.11111111111111</v>
      </c>
      <c r="P53" s="102">
        <f>J53/H53*100</f>
        <v>108.69565217391306</v>
      </c>
      <c r="Q53" s="102">
        <f>J53/I53*100</f>
        <v>100</v>
      </c>
      <c r="U53" s="24"/>
      <c r="X53" s="3"/>
      <c r="Z53" s="1"/>
      <c r="AB53" s="3"/>
      <c r="AD53" s="1"/>
      <c r="AE53" s="47"/>
      <c r="AF53" s="2"/>
    </row>
    <row r="54" spans="1:35" ht="17.25" customHeight="1" x14ac:dyDescent="0.25">
      <c r="A54" s="135"/>
      <c r="B54" s="134" t="s">
        <v>169</v>
      </c>
      <c r="C54" s="101">
        <v>8</v>
      </c>
      <c r="D54" s="101"/>
      <c r="E54" s="101"/>
      <c r="F54" s="101"/>
      <c r="G54" s="101"/>
      <c r="H54" s="101"/>
      <c r="I54" s="101"/>
      <c r="J54" s="101">
        <v>7.75</v>
      </c>
      <c r="K54" s="102">
        <f>J54/C54*100</f>
        <v>96.875</v>
      </c>
      <c r="L54" s="102"/>
      <c r="M54" s="102"/>
      <c r="N54" s="102"/>
      <c r="O54" s="102"/>
      <c r="P54" s="102"/>
      <c r="Q54" s="102"/>
      <c r="U54" s="24"/>
      <c r="X54" s="3"/>
      <c r="Z54" s="1"/>
      <c r="AB54" s="3"/>
      <c r="AD54" s="1"/>
      <c r="AE54" s="47"/>
      <c r="AF54" s="2"/>
    </row>
    <row r="55" spans="1:35" ht="16.5" customHeight="1" x14ac:dyDescent="0.3">
      <c r="A55" s="136">
        <v>2</v>
      </c>
      <c r="B55" s="139" t="s">
        <v>6</v>
      </c>
      <c r="C55" s="101">
        <v>1.5</v>
      </c>
      <c r="D55" s="101">
        <v>2</v>
      </c>
      <c r="E55" s="101">
        <v>1.5</v>
      </c>
      <c r="F55" s="101">
        <v>2</v>
      </c>
      <c r="G55" s="101">
        <v>1.7</v>
      </c>
      <c r="H55" s="101">
        <v>1.5</v>
      </c>
      <c r="I55" s="101">
        <v>1.9</v>
      </c>
      <c r="J55" s="101">
        <v>1.9</v>
      </c>
      <c r="K55" s="102">
        <f t="shared" si="9"/>
        <v>126.66666666666666</v>
      </c>
      <c r="L55" s="102">
        <f t="shared" si="10"/>
        <v>95</v>
      </c>
      <c r="M55" s="102">
        <f t="shared" ref="M55:M82" si="11">J55/E55*100</f>
        <v>126.66666666666666</v>
      </c>
      <c r="N55" s="102">
        <f t="shared" ref="N55:N82" si="12">J55/F55*100</f>
        <v>95</v>
      </c>
      <c r="O55" s="102">
        <f t="shared" ref="O55:O82" si="13">J55/G55*100</f>
        <v>111.76470588235294</v>
      </c>
      <c r="P55" s="102">
        <f t="shared" ref="P55:P82" si="14">J55/H55*100</f>
        <v>126.66666666666666</v>
      </c>
      <c r="Q55" s="102">
        <f t="shared" ref="Q55:Q82" si="15">J55/I55*100</f>
        <v>100</v>
      </c>
      <c r="U55" s="25"/>
      <c r="X55" s="3"/>
      <c r="Z55" s="1"/>
      <c r="AB55" s="3"/>
      <c r="AD55" s="1"/>
      <c r="AE55" s="47"/>
    </row>
    <row r="56" spans="1:35" ht="16.5" customHeight="1" x14ac:dyDescent="0.3">
      <c r="A56" s="133">
        <v>3</v>
      </c>
      <c r="B56" s="139" t="s">
        <v>141</v>
      </c>
      <c r="C56" s="101"/>
      <c r="D56" s="101">
        <v>2</v>
      </c>
      <c r="E56" s="101">
        <v>1.8</v>
      </c>
      <c r="F56" s="101">
        <v>1.8</v>
      </c>
      <c r="G56" s="101">
        <v>1.6</v>
      </c>
      <c r="H56" s="101">
        <v>1.6</v>
      </c>
      <c r="I56" s="101">
        <v>1.2</v>
      </c>
      <c r="J56" s="101">
        <v>1.2</v>
      </c>
      <c r="K56" s="102"/>
      <c r="L56" s="102">
        <f t="shared" si="10"/>
        <v>60</v>
      </c>
      <c r="M56" s="102">
        <f t="shared" si="11"/>
        <v>66.666666666666657</v>
      </c>
      <c r="N56" s="102">
        <f t="shared" si="12"/>
        <v>66.666666666666657</v>
      </c>
      <c r="O56" s="102">
        <f t="shared" si="13"/>
        <v>74.999999999999986</v>
      </c>
      <c r="P56" s="102">
        <f t="shared" si="14"/>
        <v>74.999999999999986</v>
      </c>
      <c r="Q56" s="102">
        <f t="shared" si="15"/>
        <v>100</v>
      </c>
      <c r="U56" s="25"/>
      <c r="X56" s="3"/>
      <c r="Z56" s="1"/>
      <c r="AD56" s="1"/>
      <c r="AE56" s="47"/>
    </row>
    <row r="57" spans="1:35" ht="16.5" customHeight="1" x14ac:dyDescent="0.3">
      <c r="A57" s="135"/>
      <c r="B57" s="139" t="s">
        <v>142</v>
      </c>
      <c r="C57" s="101">
        <v>2</v>
      </c>
      <c r="D57" s="101"/>
      <c r="E57" s="101"/>
      <c r="F57" s="101"/>
      <c r="G57" s="101"/>
      <c r="H57" s="101"/>
      <c r="I57" s="101">
        <v>1.8</v>
      </c>
      <c r="J57" s="101">
        <v>1.8</v>
      </c>
      <c r="K57" s="102">
        <f t="shared" si="9"/>
        <v>90</v>
      </c>
      <c r="L57" s="102"/>
      <c r="M57" s="102"/>
      <c r="N57" s="102"/>
      <c r="O57" s="102"/>
      <c r="P57" s="102"/>
      <c r="Q57" s="102">
        <f t="shared" si="15"/>
        <v>100</v>
      </c>
      <c r="U57" s="25"/>
      <c r="X57" s="3"/>
      <c r="Z57" s="1"/>
      <c r="AD57" s="1"/>
      <c r="AE57" s="47"/>
    </row>
    <row r="58" spans="1:35" ht="16.5" customHeight="1" x14ac:dyDescent="0.25">
      <c r="A58" s="136">
        <v>4</v>
      </c>
      <c r="B58" s="139" t="s">
        <v>18</v>
      </c>
      <c r="C58" s="101">
        <v>1.5</v>
      </c>
      <c r="D58" s="101">
        <v>1.7</v>
      </c>
      <c r="E58" s="101">
        <v>1.5</v>
      </c>
      <c r="F58" s="101">
        <v>1.8</v>
      </c>
      <c r="G58" s="101">
        <v>2.1</v>
      </c>
      <c r="H58" s="101">
        <v>3.3</v>
      </c>
      <c r="I58" s="101">
        <v>4.3</v>
      </c>
      <c r="J58" s="101">
        <v>4.5</v>
      </c>
      <c r="K58" s="102">
        <f t="shared" si="9"/>
        <v>300</v>
      </c>
      <c r="L58" s="102">
        <f t="shared" si="10"/>
        <v>264.70588235294116</v>
      </c>
      <c r="M58" s="102">
        <f t="shared" si="11"/>
        <v>300</v>
      </c>
      <c r="N58" s="102">
        <f t="shared" si="12"/>
        <v>250</v>
      </c>
      <c r="O58" s="102">
        <f t="shared" si="13"/>
        <v>214.28571428571428</v>
      </c>
      <c r="P58" s="102">
        <f t="shared" si="14"/>
        <v>136.36363636363637</v>
      </c>
      <c r="Q58" s="102">
        <f t="shared" si="15"/>
        <v>104.65116279069768</v>
      </c>
      <c r="U58" s="24"/>
      <c r="V58" s="1"/>
      <c r="W58" s="1"/>
      <c r="X58" s="3"/>
      <c r="Z58" s="1"/>
      <c r="AB58" s="1"/>
      <c r="AD58" s="1"/>
      <c r="AE58" s="47"/>
      <c r="AF58" s="3"/>
      <c r="AG58" s="1"/>
      <c r="AH58" s="1"/>
      <c r="AI58" s="1"/>
    </row>
    <row r="59" spans="1:35" ht="16.5" customHeight="1" x14ac:dyDescent="0.25">
      <c r="A59" s="136">
        <v>5</v>
      </c>
      <c r="B59" s="139" t="s">
        <v>50</v>
      </c>
      <c r="C59" s="101">
        <v>15</v>
      </c>
      <c r="D59" s="101">
        <v>10</v>
      </c>
      <c r="E59" s="101">
        <v>10</v>
      </c>
      <c r="F59" s="101">
        <v>17</v>
      </c>
      <c r="G59" s="101">
        <v>16</v>
      </c>
      <c r="H59" s="101">
        <v>18</v>
      </c>
      <c r="I59" s="101">
        <v>22</v>
      </c>
      <c r="J59" s="101">
        <v>17</v>
      </c>
      <c r="K59" s="102">
        <f t="shared" si="9"/>
        <v>113.33333333333333</v>
      </c>
      <c r="L59" s="102">
        <f t="shared" si="10"/>
        <v>170</v>
      </c>
      <c r="M59" s="102">
        <f t="shared" si="11"/>
        <v>170</v>
      </c>
      <c r="N59" s="102">
        <f t="shared" si="12"/>
        <v>100</v>
      </c>
      <c r="O59" s="102">
        <f t="shared" si="13"/>
        <v>106.25</v>
      </c>
      <c r="P59" s="102">
        <f t="shared" si="14"/>
        <v>94.444444444444443</v>
      </c>
      <c r="Q59" s="102">
        <f t="shared" si="15"/>
        <v>77.272727272727266</v>
      </c>
      <c r="U59" s="24"/>
      <c r="V59" s="1"/>
      <c r="W59" s="1"/>
      <c r="X59" s="1"/>
      <c r="Z59" s="1"/>
      <c r="AB59" s="1"/>
      <c r="AD59" s="1"/>
      <c r="AE59" s="47"/>
      <c r="AF59" s="3"/>
      <c r="AG59" s="1"/>
      <c r="AH59" s="1"/>
      <c r="AI59" s="1"/>
    </row>
    <row r="60" spans="1:35" ht="16.5" customHeight="1" x14ac:dyDescent="0.25">
      <c r="A60" s="136">
        <v>6</v>
      </c>
      <c r="B60" s="139" t="s">
        <v>62</v>
      </c>
      <c r="C60" s="101">
        <v>5</v>
      </c>
      <c r="D60" s="101">
        <v>10</v>
      </c>
      <c r="E60" s="101">
        <v>10</v>
      </c>
      <c r="F60" s="101">
        <v>16</v>
      </c>
      <c r="G60" s="101">
        <v>16</v>
      </c>
      <c r="H60" s="101">
        <v>17</v>
      </c>
      <c r="I60" s="101">
        <v>11</v>
      </c>
      <c r="J60" s="101">
        <v>4</v>
      </c>
      <c r="K60" s="102">
        <f t="shared" si="9"/>
        <v>80</v>
      </c>
      <c r="L60" s="102">
        <f t="shared" si="10"/>
        <v>40</v>
      </c>
      <c r="M60" s="102">
        <f t="shared" si="11"/>
        <v>40</v>
      </c>
      <c r="N60" s="102">
        <f t="shared" si="12"/>
        <v>25</v>
      </c>
      <c r="O60" s="102">
        <f t="shared" si="13"/>
        <v>25</v>
      </c>
      <c r="P60" s="102">
        <f t="shared" si="14"/>
        <v>23.52941176470588</v>
      </c>
      <c r="Q60" s="102">
        <f t="shared" si="15"/>
        <v>36.363636363636367</v>
      </c>
      <c r="U60" s="24"/>
      <c r="V60" s="1"/>
      <c r="W60" s="1"/>
      <c r="X60" s="1"/>
      <c r="Z60" s="1"/>
      <c r="AB60" s="1"/>
      <c r="AD60" s="1"/>
      <c r="AE60" s="47"/>
      <c r="AF60" s="3"/>
      <c r="AG60" s="1"/>
      <c r="AH60" s="1"/>
      <c r="AI60" s="1"/>
    </row>
    <row r="61" spans="1:35" ht="16.5" customHeight="1" x14ac:dyDescent="0.25">
      <c r="A61" s="136">
        <v>7</v>
      </c>
      <c r="B61" s="139" t="s">
        <v>53</v>
      </c>
      <c r="C61" s="101">
        <v>12</v>
      </c>
      <c r="D61" s="101">
        <v>8</v>
      </c>
      <c r="E61" s="101">
        <v>8</v>
      </c>
      <c r="F61" s="101">
        <v>9</v>
      </c>
      <c r="G61" s="101">
        <v>9</v>
      </c>
      <c r="H61" s="101">
        <v>10</v>
      </c>
      <c r="I61" s="101">
        <v>12</v>
      </c>
      <c r="J61" s="101">
        <v>12</v>
      </c>
      <c r="K61" s="102">
        <f t="shared" si="9"/>
        <v>100</v>
      </c>
      <c r="L61" s="102">
        <f t="shared" si="10"/>
        <v>150</v>
      </c>
      <c r="M61" s="102">
        <f t="shared" si="11"/>
        <v>150</v>
      </c>
      <c r="N61" s="102">
        <f t="shared" si="12"/>
        <v>133.33333333333331</v>
      </c>
      <c r="O61" s="102">
        <f t="shared" si="13"/>
        <v>133.33333333333331</v>
      </c>
      <c r="P61" s="102">
        <f t="shared" si="14"/>
        <v>120</v>
      </c>
      <c r="Q61" s="102">
        <f t="shared" si="15"/>
        <v>100</v>
      </c>
      <c r="U61" s="24"/>
      <c r="V61" s="1"/>
      <c r="W61" s="1"/>
      <c r="X61" s="1"/>
      <c r="AB61" s="1"/>
      <c r="AE61" s="47"/>
    </row>
    <row r="62" spans="1:35" ht="16.5" customHeight="1" x14ac:dyDescent="0.3">
      <c r="A62" s="136">
        <v>8</v>
      </c>
      <c r="B62" s="139" t="s">
        <v>23</v>
      </c>
      <c r="C62" s="101">
        <v>13</v>
      </c>
      <c r="D62" s="101">
        <v>12</v>
      </c>
      <c r="E62" s="101">
        <v>11</v>
      </c>
      <c r="F62" s="101">
        <v>11</v>
      </c>
      <c r="G62" s="101">
        <v>10.5</v>
      </c>
      <c r="H62" s="101">
        <v>11</v>
      </c>
      <c r="I62" s="101">
        <v>12</v>
      </c>
      <c r="J62" s="101">
        <v>12</v>
      </c>
      <c r="K62" s="102">
        <f t="shared" si="9"/>
        <v>92.307692307692307</v>
      </c>
      <c r="L62" s="102">
        <f t="shared" si="10"/>
        <v>100</v>
      </c>
      <c r="M62" s="102">
        <f t="shared" si="11"/>
        <v>109.09090909090908</v>
      </c>
      <c r="N62" s="102">
        <f t="shared" si="12"/>
        <v>109.09090909090908</v>
      </c>
      <c r="O62" s="102">
        <f t="shared" si="13"/>
        <v>114.28571428571428</v>
      </c>
      <c r="P62" s="102">
        <f t="shared" si="14"/>
        <v>109.09090909090908</v>
      </c>
      <c r="Q62" s="102">
        <f t="shared" si="15"/>
        <v>100</v>
      </c>
      <c r="U62" s="25"/>
      <c r="AE62" s="47"/>
      <c r="AF62" s="1"/>
    </row>
    <row r="63" spans="1:35" ht="17.25" customHeight="1" x14ac:dyDescent="0.25">
      <c r="A63" s="136">
        <v>9</v>
      </c>
      <c r="B63" s="139" t="s">
        <v>12</v>
      </c>
      <c r="C63" s="101">
        <v>12.5</v>
      </c>
      <c r="D63" s="101">
        <v>18</v>
      </c>
      <c r="E63" s="101">
        <v>18</v>
      </c>
      <c r="F63" s="101">
        <v>18</v>
      </c>
      <c r="G63" s="101">
        <v>20</v>
      </c>
      <c r="H63" s="101">
        <v>23</v>
      </c>
      <c r="I63" s="101">
        <v>26</v>
      </c>
      <c r="J63" s="101">
        <v>26</v>
      </c>
      <c r="K63" s="102">
        <f t="shared" si="9"/>
        <v>208</v>
      </c>
      <c r="L63" s="102">
        <f t="shared" si="10"/>
        <v>144.44444444444443</v>
      </c>
      <c r="M63" s="102">
        <f t="shared" si="11"/>
        <v>144.44444444444443</v>
      </c>
      <c r="N63" s="102">
        <f t="shared" si="12"/>
        <v>144.44444444444443</v>
      </c>
      <c r="O63" s="102">
        <f t="shared" si="13"/>
        <v>130</v>
      </c>
      <c r="P63" s="102">
        <f t="shared" si="14"/>
        <v>113.04347826086956</v>
      </c>
      <c r="Q63" s="102">
        <f t="shared" si="15"/>
        <v>100</v>
      </c>
      <c r="U63" s="26"/>
      <c r="X63" s="1"/>
      <c r="Y63" s="19"/>
      <c r="AB63" s="1"/>
      <c r="AC63" s="19"/>
      <c r="AE63" s="47"/>
      <c r="AF63" s="1"/>
    </row>
    <row r="64" spans="1:35" ht="17.25" customHeight="1" x14ac:dyDescent="0.25">
      <c r="A64" s="136">
        <v>10</v>
      </c>
      <c r="B64" s="139" t="s">
        <v>13</v>
      </c>
      <c r="C64" s="101">
        <v>55</v>
      </c>
      <c r="D64" s="101">
        <v>55</v>
      </c>
      <c r="E64" s="101">
        <v>54</v>
      </c>
      <c r="F64" s="101">
        <v>54</v>
      </c>
      <c r="G64" s="101">
        <v>54</v>
      </c>
      <c r="H64" s="101">
        <v>56</v>
      </c>
      <c r="I64" s="101">
        <v>63</v>
      </c>
      <c r="J64" s="101">
        <v>63</v>
      </c>
      <c r="K64" s="102">
        <f t="shared" si="9"/>
        <v>114.54545454545455</v>
      </c>
      <c r="L64" s="102">
        <f t="shared" si="10"/>
        <v>114.54545454545455</v>
      </c>
      <c r="M64" s="102">
        <f t="shared" si="11"/>
        <v>116.66666666666667</v>
      </c>
      <c r="N64" s="102">
        <f t="shared" si="12"/>
        <v>116.66666666666667</v>
      </c>
      <c r="O64" s="102">
        <f t="shared" si="13"/>
        <v>116.66666666666667</v>
      </c>
      <c r="P64" s="102">
        <f t="shared" si="14"/>
        <v>112.5</v>
      </c>
      <c r="Q64" s="102">
        <f t="shared" si="15"/>
        <v>100</v>
      </c>
      <c r="U64" s="26"/>
      <c r="X64" s="1"/>
      <c r="Y64" s="19"/>
      <c r="AB64" s="1"/>
      <c r="AC64" s="19"/>
      <c r="AE64" s="47"/>
      <c r="AF64" s="1"/>
    </row>
    <row r="65" spans="1:32" ht="17.25" customHeight="1" x14ac:dyDescent="0.25">
      <c r="A65" s="136">
        <v>11</v>
      </c>
      <c r="B65" s="139" t="s">
        <v>14</v>
      </c>
      <c r="C65" s="101">
        <v>55</v>
      </c>
      <c r="D65" s="101">
        <v>57</v>
      </c>
      <c r="E65" s="101">
        <v>56</v>
      </c>
      <c r="F65" s="101">
        <v>56</v>
      </c>
      <c r="G65" s="101">
        <v>56</v>
      </c>
      <c r="H65" s="101">
        <v>60</v>
      </c>
      <c r="I65" s="101">
        <v>69</v>
      </c>
      <c r="J65" s="101">
        <v>68</v>
      </c>
      <c r="K65" s="102">
        <f t="shared" si="9"/>
        <v>123.63636363636363</v>
      </c>
      <c r="L65" s="102">
        <f t="shared" si="10"/>
        <v>119.29824561403508</v>
      </c>
      <c r="M65" s="102">
        <f t="shared" si="11"/>
        <v>121.42857142857142</v>
      </c>
      <c r="N65" s="102">
        <f t="shared" si="12"/>
        <v>121.42857142857142</v>
      </c>
      <c r="O65" s="102">
        <f t="shared" si="13"/>
        <v>121.42857142857142</v>
      </c>
      <c r="P65" s="102">
        <f t="shared" si="14"/>
        <v>113.33333333333333</v>
      </c>
      <c r="Q65" s="102">
        <f t="shared" si="15"/>
        <v>98.550724637681171</v>
      </c>
      <c r="U65" s="26"/>
      <c r="X65" s="1"/>
      <c r="Y65" s="19"/>
      <c r="AB65" s="1"/>
      <c r="AC65" s="19"/>
      <c r="AE65" s="47"/>
      <c r="AF65" s="1"/>
    </row>
    <row r="66" spans="1:32" ht="16.5" customHeight="1" x14ac:dyDescent="0.25">
      <c r="A66" s="136">
        <v>12</v>
      </c>
      <c r="B66" s="139" t="s">
        <v>0</v>
      </c>
      <c r="C66" s="101">
        <v>4</v>
      </c>
      <c r="D66" s="101">
        <v>5</v>
      </c>
      <c r="E66" s="101">
        <v>5</v>
      </c>
      <c r="F66" s="101">
        <v>5</v>
      </c>
      <c r="G66" s="101">
        <v>4.75</v>
      </c>
      <c r="H66" s="101">
        <v>4.75</v>
      </c>
      <c r="I66" s="101">
        <v>4.7</v>
      </c>
      <c r="J66" s="101">
        <v>4.5</v>
      </c>
      <c r="K66" s="102">
        <f t="shared" si="9"/>
        <v>112.5</v>
      </c>
      <c r="L66" s="102">
        <f t="shared" si="10"/>
        <v>90</v>
      </c>
      <c r="M66" s="102">
        <f t="shared" si="11"/>
        <v>90</v>
      </c>
      <c r="N66" s="102">
        <f t="shared" si="12"/>
        <v>90</v>
      </c>
      <c r="O66" s="102">
        <f t="shared" si="13"/>
        <v>94.73684210526315</v>
      </c>
      <c r="P66" s="102">
        <f t="shared" si="14"/>
        <v>94.73684210526315</v>
      </c>
      <c r="Q66" s="102">
        <f t="shared" si="15"/>
        <v>95.744680851063819</v>
      </c>
      <c r="U66" s="26"/>
      <c r="X66" s="1"/>
      <c r="Y66" s="19"/>
      <c r="AB66" s="1"/>
      <c r="AC66" s="19"/>
    </row>
    <row r="67" spans="1:32" ht="17.25" customHeight="1" x14ac:dyDescent="0.3">
      <c r="A67" s="136">
        <v>13</v>
      </c>
      <c r="B67" s="139" t="s">
        <v>1</v>
      </c>
      <c r="C67" s="101">
        <v>10</v>
      </c>
      <c r="D67" s="101">
        <v>10.5</v>
      </c>
      <c r="E67" s="101">
        <v>10.5</v>
      </c>
      <c r="F67" s="101">
        <v>11.5</v>
      </c>
      <c r="G67" s="101">
        <v>11</v>
      </c>
      <c r="H67" s="101">
        <v>11</v>
      </c>
      <c r="I67" s="101">
        <v>11.3</v>
      </c>
      <c r="J67" s="101">
        <v>11.5</v>
      </c>
      <c r="K67" s="102">
        <f t="shared" si="9"/>
        <v>114.99999999999999</v>
      </c>
      <c r="L67" s="102">
        <f t="shared" si="10"/>
        <v>109.52380952380953</v>
      </c>
      <c r="M67" s="102">
        <f t="shared" si="11"/>
        <v>109.52380952380953</v>
      </c>
      <c r="N67" s="102">
        <f t="shared" si="12"/>
        <v>100</v>
      </c>
      <c r="O67" s="102">
        <f t="shared" si="13"/>
        <v>104.54545454545455</v>
      </c>
      <c r="P67" s="102">
        <f t="shared" si="14"/>
        <v>104.54545454545455</v>
      </c>
      <c r="Q67" s="102">
        <f t="shared" si="15"/>
        <v>101.76991150442478</v>
      </c>
      <c r="U67" s="25"/>
      <c r="Y67" s="19"/>
      <c r="AC67" s="19"/>
    </row>
    <row r="68" spans="1:32" ht="16.5" customHeight="1" x14ac:dyDescent="0.25">
      <c r="A68" s="136">
        <v>14</v>
      </c>
      <c r="B68" s="139" t="s">
        <v>2</v>
      </c>
      <c r="C68" s="101">
        <v>7</v>
      </c>
      <c r="D68" s="101">
        <v>9.5</v>
      </c>
      <c r="E68" s="101">
        <v>9</v>
      </c>
      <c r="F68" s="101">
        <v>9</v>
      </c>
      <c r="G68" s="101">
        <v>9.3000000000000007</v>
      </c>
      <c r="H68" s="101">
        <v>9.5</v>
      </c>
      <c r="I68" s="101">
        <v>9</v>
      </c>
      <c r="J68" s="101">
        <v>8.8000000000000007</v>
      </c>
      <c r="K68" s="102">
        <f t="shared" si="9"/>
        <v>125.71428571428574</v>
      </c>
      <c r="L68" s="102">
        <f t="shared" si="10"/>
        <v>92.631578947368425</v>
      </c>
      <c r="M68" s="102">
        <f t="shared" si="11"/>
        <v>97.777777777777786</v>
      </c>
      <c r="N68" s="102">
        <f t="shared" si="12"/>
        <v>97.777777777777786</v>
      </c>
      <c r="O68" s="102">
        <f t="shared" si="13"/>
        <v>94.623655913978496</v>
      </c>
      <c r="P68" s="102">
        <f t="shared" si="14"/>
        <v>92.631578947368425</v>
      </c>
      <c r="Q68" s="102">
        <f t="shared" si="15"/>
        <v>97.777777777777786</v>
      </c>
      <c r="U68" s="26"/>
      <c r="X68" s="20"/>
      <c r="Y68" s="19"/>
      <c r="AB68" s="20"/>
      <c r="AC68" s="19"/>
    </row>
    <row r="69" spans="1:32" ht="18" customHeight="1" x14ac:dyDescent="0.25">
      <c r="A69" s="142">
        <v>15</v>
      </c>
      <c r="B69" s="139" t="s">
        <v>54</v>
      </c>
      <c r="C69" s="101">
        <v>33</v>
      </c>
      <c r="D69" s="101">
        <v>35</v>
      </c>
      <c r="E69" s="101">
        <v>33</v>
      </c>
      <c r="F69" s="101">
        <v>33</v>
      </c>
      <c r="G69" s="101">
        <v>36</v>
      </c>
      <c r="H69" s="101">
        <v>36</v>
      </c>
      <c r="I69" s="101">
        <v>36</v>
      </c>
      <c r="J69" s="101">
        <v>36</v>
      </c>
      <c r="K69" s="102">
        <f t="shared" si="9"/>
        <v>109.09090909090908</v>
      </c>
      <c r="L69" s="102">
        <f t="shared" si="10"/>
        <v>102.85714285714285</v>
      </c>
      <c r="M69" s="102">
        <f t="shared" si="11"/>
        <v>109.09090909090908</v>
      </c>
      <c r="N69" s="102">
        <f t="shared" si="12"/>
        <v>109.09090909090908</v>
      </c>
      <c r="O69" s="102">
        <f t="shared" si="13"/>
        <v>100</v>
      </c>
      <c r="P69" s="102">
        <f t="shared" si="14"/>
        <v>100</v>
      </c>
      <c r="Q69" s="102">
        <f t="shared" si="15"/>
        <v>100</v>
      </c>
      <c r="U69" s="26"/>
      <c r="X69" s="20"/>
      <c r="Y69" s="19"/>
      <c r="AB69" s="20"/>
      <c r="AC69" s="19"/>
    </row>
    <row r="70" spans="1:32" ht="17.25" customHeight="1" x14ac:dyDescent="0.25">
      <c r="A70" s="142">
        <v>16</v>
      </c>
      <c r="B70" s="139" t="s">
        <v>26</v>
      </c>
      <c r="C70" s="101">
        <v>35</v>
      </c>
      <c r="D70" s="101">
        <v>35</v>
      </c>
      <c r="E70" s="101">
        <v>35</v>
      </c>
      <c r="F70" s="101">
        <v>35</v>
      </c>
      <c r="G70" s="101">
        <v>38</v>
      </c>
      <c r="H70" s="101">
        <v>38</v>
      </c>
      <c r="I70" s="101">
        <v>38</v>
      </c>
      <c r="J70" s="101">
        <v>38</v>
      </c>
      <c r="K70" s="102">
        <f t="shared" si="9"/>
        <v>108.57142857142857</v>
      </c>
      <c r="L70" s="102">
        <f t="shared" si="10"/>
        <v>108.57142857142857</v>
      </c>
      <c r="M70" s="102">
        <f t="shared" si="11"/>
        <v>108.57142857142857</v>
      </c>
      <c r="N70" s="102">
        <f t="shared" si="12"/>
        <v>108.57142857142857</v>
      </c>
      <c r="O70" s="102">
        <f t="shared" si="13"/>
        <v>100</v>
      </c>
      <c r="P70" s="102">
        <f t="shared" si="14"/>
        <v>100</v>
      </c>
      <c r="Q70" s="102">
        <f t="shared" si="15"/>
        <v>100</v>
      </c>
      <c r="U70" s="26"/>
      <c r="X70" s="20"/>
      <c r="Z70" s="19"/>
      <c r="AB70" s="20"/>
      <c r="AD70" s="19"/>
    </row>
    <row r="71" spans="1:32" ht="17.25" customHeight="1" x14ac:dyDescent="0.25">
      <c r="A71" s="142">
        <v>17</v>
      </c>
      <c r="B71" s="139" t="s">
        <v>20</v>
      </c>
      <c r="C71" s="101">
        <v>4.9000000000000004</v>
      </c>
      <c r="D71" s="101">
        <v>5</v>
      </c>
      <c r="E71" s="101">
        <v>4.8</v>
      </c>
      <c r="F71" s="101">
        <v>4.8</v>
      </c>
      <c r="G71" s="101">
        <v>4.95</v>
      </c>
      <c r="H71" s="101">
        <v>4.8</v>
      </c>
      <c r="I71" s="101">
        <v>4.7</v>
      </c>
      <c r="J71" s="101">
        <v>4.5999999999999996</v>
      </c>
      <c r="K71" s="102">
        <f t="shared" si="9"/>
        <v>93.877551020408148</v>
      </c>
      <c r="L71" s="102">
        <f t="shared" si="10"/>
        <v>92</v>
      </c>
      <c r="M71" s="102">
        <f t="shared" si="11"/>
        <v>95.833333333333329</v>
      </c>
      <c r="N71" s="102">
        <f t="shared" si="12"/>
        <v>95.833333333333329</v>
      </c>
      <c r="O71" s="102">
        <f t="shared" si="13"/>
        <v>92.929292929292913</v>
      </c>
      <c r="P71" s="102">
        <f t="shared" si="14"/>
        <v>95.833333333333329</v>
      </c>
      <c r="Q71" s="102">
        <f t="shared" si="15"/>
        <v>97.872340425531902</v>
      </c>
      <c r="U71" s="26"/>
      <c r="X71" s="20"/>
      <c r="Z71" s="19"/>
      <c r="AB71" s="20"/>
      <c r="AD71" s="19"/>
    </row>
    <row r="72" spans="1:32" ht="17.25" customHeight="1" x14ac:dyDescent="0.3">
      <c r="A72" s="142">
        <v>18</v>
      </c>
      <c r="B72" s="139" t="s">
        <v>3</v>
      </c>
      <c r="C72" s="101">
        <v>3.8</v>
      </c>
      <c r="D72" s="101">
        <v>3.7</v>
      </c>
      <c r="E72" s="101">
        <v>3.5</v>
      </c>
      <c r="F72" s="101">
        <v>3.6</v>
      </c>
      <c r="G72" s="101">
        <v>3.6</v>
      </c>
      <c r="H72" s="101">
        <v>3.6</v>
      </c>
      <c r="I72" s="101">
        <v>3.7</v>
      </c>
      <c r="J72" s="101">
        <v>3.7</v>
      </c>
      <c r="K72" s="102">
        <f t="shared" si="9"/>
        <v>97.368421052631589</v>
      </c>
      <c r="L72" s="102">
        <f t="shared" si="10"/>
        <v>100</v>
      </c>
      <c r="M72" s="102">
        <f t="shared" si="11"/>
        <v>105.71428571428572</v>
      </c>
      <c r="N72" s="102">
        <f t="shared" si="12"/>
        <v>102.77777777777779</v>
      </c>
      <c r="O72" s="102">
        <f t="shared" si="13"/>
        <v>102.77777777777779</v>
      </c>
      <c r="P72" s="102">
        <f t="shared" si="14"/>
        <v>102.77777777777779</v>
      </c>
      <c r="Q72" s="102">
        <f t="shared" si="15"/>
        <v>100</v>
      </c>
      <c r="U72" s="25"/>
      <c r="Z72" s="19"/>
      <c r="AD72" s="19"/>
    </row>
    <row r="73" spans="1:32" ht="17.25" customHeight="1" x14ac:dyDescent="0.25">
      <c r="A73" s="142">
        <v>19</v>
      </c>
      <c r="B73" s="139" t="s">
        <v>8</v>
      </c>
      <c r="C73" s="101">
        <v>10</v>
      </c>
      <c r="D73" s="101">
        <v>13</v>
      </c>
      <c r="E73" s="101">
        <v>13</v>
      </c>
      <c r="F73" s="101">
        <v>13</v>
      </c>
      <c r="G73" s="101">
        <v>14</v>
      </c>
      <c r="H73" s="101">
        <v>15</v>
      </c>
      <c r="I73" s="101">
        <v>20</v>
      </c>
      <c r="J73" s="101">
        <v>18</v>
      </c>
      <c r="K73" s="102">
        <f t="shared" si="9"/>
        <v>180</v>
      </c>
      <c r="L73" s="102">
        <f t="shared" si="10"/>
        <v>138.46153846153845</v>
      </c>
      <c r="M73" s="102">
        <f t="shared" si="11"/>
        <v>138.46153846153845</v>
      </c>
      <c r="N73" s="102">
        <f t="shared" si="12"/>
        <v>138.46153846153845</v>
      </c>
      <c r="O73" s="102">
        <f t="shared" si="13"/>
        <v>128.57142857142858</v>
      </c>
      <c r="P73" s="102">
        <f t="shared" si="14"/>
        <v>120</v>
      </c>
      <c r="Q73" s="102">
        <f t="shared" si="15"/>
        <v>90</v>
      </c>
      <c r="U73" s="24"/>
      <c r="Z73" s="19"/>
      <c r="AD73" s="19"/>
    </row>
    <row r="74" spans="1:32" ht="17.25" customHeight="1" x14ac:dyDescent="0.25">
      <c r="A74" s="142">
        <v>20</v>
      </c>
      <c r="B74" s="139" t="s">
        <v>9</v>
      </c>
      <c r="C74" s="101">
        <v>20</v>
      </c>
      <c r="D74" s="101">
        <v>14</v>
      </c>
      <c r="E74" s="101">
        <v>15</v>
      </c>
      <c r="F74" s="101">
        <v>15</v>
      </c>
      <c r="G74" s="101">
        <v>16</v>
      </c>
      <c r="H74" s="101">
        <v>16</v>
      </c>
      <c r="I74" s="101">
        <v>18</v>
      </c>
      <c r="J74" s="101">
        <v>17</v>
      </c>
      <c r="K74" s="102">
        <f t="shared" si="9"/>
        <v>85</v>
      </c>
      <c r="L74" s="102">
        <f t="shared" si="10"/>
        <v>121.42857142857142</v>
      </c>
      <c r="M74" s="102">
        <f t="shared" si="11"/>
        <v>113.33333333333333</v>
      </c>
      <c r="N74" s="102">
        <f t="shared" si="12"/>
        <v>113.33333333333333</v>
      </c>
      <c r="O74" s="102">
        <f t="shared" si="13"/>
        <v>106.25</v>
      </c>
      <c r="P74" s="102">
        <f t="shared" si="14"/>
        <v>106.25</v>
      </c>
      <c r="Q74" s="102">
        <f t="shared" si="15"/>
        <v>94.444444444444443</v>
      </c>
      <c r="U74" s="24"/>
      <c r="Z74" s="19"/>
      <c r="AD74" s="19"/>
    </row>
    <row r="75" spans="1:32" ht="16.5" customHeight="1" x14ac:dyDescent="0.25">
      <c r="A75" s="142">
        <v>21</v>
      </c>
      <c r="B75" s="139" t="s">
        <v>10</v>
      </c>
      <c r="C75" s="101">
        <v>18</v>
      </c>
      <c r="D75" s="101">
        <v>14</v>
      </c>
      <c r="E75" s="101">
        <v>14</v>
      </c>
      <c r="F75" s="101">
        <v>15</v>
      </c>
      <c r="G75" s="101">
        <v>16</v>
      </c>
      <c r="H75" s="101">
        <v>16</v>
      </c>
      <c r="I75" s="101">
        <v>18</v>
      </c>
      <c r="J75" s="101">
        <v>17</v>
      </c>
      <c r="K75" s="102">
        <f t="shared" si="9"/>
        <v>94.444444444444443</v>
      </c>
      <c r="L75" s="102">
        <f t="shared" si="10"/>
        <v>121.42857142857142</v>
      </c>
      <c r="M75" s="102">
        <f t="shared" si="11"/>
        <v>121.42857142857142</v>
      </c>
      <c r="N75" s="102">
        <f t="shared" si="12"/>
        <v>113.33333333333333</v>
      </c>
      <c r="O75" s="102">
        <f t="shared" si="13"/>
        <v>106.25</v>
      </c>
      <c r="P75" s="102">
        <f t="shared" si="14"/>
        <v>106.25</v>
      </c>
      <c r="Q75" s="102">
        <f t="shared" si="15"/>
        <v>94.444444444444443</v>
      </c>
      <c r="U75" s="24"/>
      <c r="Z75" s="19"/>
      <c r="AD75" s="19"/>
    </row>
    <row r="76" spans="1:32" ht="31.5" x14ac:dyDescent="0.25">
      <c r="A76" s="142">
        <v>22</v>
      </c>
      <c r="B76" s="143" t="s">
        <v>58</v>
      </c>
      <c r="C76" s="101">
        <v>2.5</v>
      </c>
      <c r="D76" s="101">
        <v>2.5</v>
      </c>
      <c r="E76" s="101">
        <v>2.5</v>
      </c>
      <c r="F76" s="101">
        <v>2.5</v>
      </c>
      <c r="G76" s="101">
        <v>2.5</v>
      </c>
      <c r="H76" s="101">
        <v>2.5</v>
      </c>
      <c r="I76" s="101">
        <v>2.5</v>
      </c>
      <c r="J76" s="101">
        <v>2.5</v>
      </c>
      <c r="K76" s="102">
        <f t="shared" si="9"/>
        <v>100</v>
      </c>
      <c r="L76" s="102">
        <f t="shared" si="10"/>
        <v>100</v>
      </c>
      <c r="M76" s="102">
        <f t="shared" si="11"/>
        <v>100</v>
      </c>
      <c r="N76" s="102">
        <f t="shared" si="12"/>
        <v>100</v>
      </c>
      <c r="O76" s="102">
        <f t="shared" si="13"/>
        <v>100</v>
      </c>
      <c r="P76" s="102">
        <f t="shared" si="14"/>
        <v>100</v>
      </c>
      <c r="Q76" s="102">
        <f t="shared" si="15"/>
        <v>100</v>
      </c>
      <c r="U76" s="24"/>
      <c r="Z76" s="19"/>
      <c r="AD76" s="19"/>
    </row>
    <row r="77" spans="1:32" ht="16.5" customHeight="1" x14ac:dyDescent="0.3">
      <c r="A77" s="142">
        <v>23</v>
      </c>
      <c r="B77" s="139" t="s">
        <v>15</v>
      </c>
      <c r="C77" s="101">
        <v>30</v>
      </c>
      <c r="D77" s="101">
        <v>30</v>
      </c>
      <c r="E77" s="101">
        <v>30</v>
      </c>
      <c r="F77" s="101">
        <v>30</v>
      </c>
      <c r="G77" s="101">
        <v>30</v>
      </c>
      <c r="H77" s="101">
        <v>30</v>
      </c>
      <c r="I77" s="101">
        <v>30</v>
      </c>
      <c r="J77" s="101">
        <v>30</v>
      </c>
      <c r="K77" s="102">
        <f t="shared" si="9"/>
        <v>100</v>
      </c>
      <c r="L77" s="102">
        <f t="shared" si="10"/>
        <v>100</v>
      </c>
      <c r="M77" s="102">
        <f t="shared" si="11"/>
        <v>100</v>
      </c>
      <c r="N77" s="102">
        <f t="shared" si="12"/>
        <v>100</v>
      </c>
      <c r="O77" s="102">
        <f t="shared" si="13"/>
        <v>100</v>
      </c>
      <c r="P77" s="102">
        <f t="shared" si="14"/>
        <v>100</v>
      </c>
      <c r="Q77" s="102">
        <f t="shared" si="15"/>
        <v>100</v>
      </c>
      <c r="U77" s="25"/>
    </row>
    <row r="78" spans="1:32" ht="16.5" customHeight="1" x14ac:dyDescent="0.3">
      <c r="A78" s="142">
        <v>24</v>
      </c>
      <c r="B78" s="139" t="s">
        <v>139</v>
      </c>
      <c r="C78" s="103"/>
      <c r="D78" s="101">
        <v>4</v>
      </c>
      <c r="E78" s="101">
        <v>4.0999999999999996</v>
      </c>
      <c r="F78" s="101">
        <v>4.0999999999999996</v>
      </c>
      <c r="G78" s="101">
        <v>4.2</v>
      </c>
      <c r="H78" s="101">
        <v>4.7</v>
      </c>
      <c r="I78" s="101">
        <v>4.7</v>
      </c>
      <c r="J78" s="101">
        <v>4.7</v>
      </c>
      <c r="K78" s="104" t="e">
        <f>J78/C78*100</f>
        <v>#DIV/0!</v>
      </c>
      <c r="L78" s="102">
        <f t="shared" si="10"/>
        <v>117.5</v>
      </c>
      <c r="M78" s="102">
        <f t="shared" si="11"/>
        <v>114.63414634146343</v>
      </c>
      <c r="N78" s="102">
        <f t="shared" si="12"/>
        <v>114.63414634146343</v>
      </c>
      <c r="O78" s="102">
        <f t="shared" si="13"/>
        <v>111.90476190476191</v>
      </c>
      <c r="P78" s="102">
        <f t="shared" si="14"/>
        <v>100</v>
      </c>
      <c r="Q78" s="102">
        <f t="shared" si="15"/>
        <v>100</v>
      </c>
      <c r="U78" s="25"/>
    </row>
    <row r="79" spans="1:32" ht="16.5" customHeight="1" x14ac:dyDescent="0.3">
      <c r="A79" s="144">
        <v>25</v>
      </c>
      <c r="B79" s="139" t="s">
        <v>5</v>
      </c>
      <c r="C79" s="101">
        <v>6.7</v>
      </c>
      <c r="D79" s="101">
        <v>6</v>
      </c>
      <c r="E79" s="101">
        <v>6.1</v>
      </c>
      <c r="F79" s="101">
        <v>6.2</v>
      </c>
      <c r="G79" s="101">
        <v>7.4</v>
      </c>
      <c r="H79" s="101">
        <v>8.6</v>
      </c>
      <c r="I79" s="101">
        <v>8.6999999999999993</v>
      </c>
      <c r="J79" s="101">
        <v>8.6999999999999993</v>
      </c>
      <c r="K79" s="102">
        <f t="shared" si="9"/>
        <v>129.85074626865668</v>
      </c>
      <c r="L79" s="102">
        <f t="shared" si="10"/>
        <v>145</v>
      </c>
      <c r="M79" s="102">
        <f t="shared" si="11"/>
        <v>142.62295081967213</v>
      </c>
      <c r="N79" s="102">
        <f t="shared" si="12"/>
        <v>140.32258064516128</v>
      </c>
      <c r="O79" s="102">
        <f t="shared" si="13"/>
        <v>117.56756756756755</v>
      </c>
      <c r="P79" s="102">
        <f t="shared" si="14"/>
        <v>101.16279069767442</v>
      </c>
      <c r="Q79" s="102">
        <f t="shared" si="15"/>
        <v>100</v>
      </c>
      <c r="U79" s="25"/>
    </row>
    <row r="80" spans="1:32" ht="48" customHeight="1" x14ac:dyDescent="0.3">
      <c r="A80" s="134"/>
      <c r="B80" s="145" t="s">
        <v>56</v>
      </c>
      <c r="C80" s="101"/>
      <c r="D80" s="101"/>
      <c r="E80" s="101"/>
      <c r="F80" s="101"/>
      <c r="G80" s="101"/>
      <c r="H80" s="101"/>
      <c r="I80" s="101"/>
      <c r="J80" s="101"/>
      <c r="K80" s="102"/>
      <c r="L80" s="102"/>
      <c r="M80" s="102"/>
      <c r="N80" s="102"/>
      <c r="O80" s="102"/>
      <c r="P80" s="102"/>
      <c r="Q80" s="102"/>
      <c r="U80" s="25"/>
    </row>
    <row r="81" spans="1:30" ht="16.5" customHeight="1" x14ac:dyDescent="0.3">
      <c r="A81" s="134"/>
      <c r="B81" s="159" t="s">
        <v>24</v>
      </c>
      <c r="C81" s="105">
        <v>10.23</v>
      </c>
      <c r="D81" s="105">
        <v>11.32</v>
      </c>
      <c r="E81" s="105">
        <v>11.32</v>
      </c>
      <c r="F81" s="105">
        <v>11.32</v>
      </c>
      <c r="G81" s="105">
        <v>11.31</v>
      </c>
      <c r="H81" s="105">
        <v>11.31</v>
      </c>
      <c r="I81" s="105">
        <v>11.32</v>
      </c>
      <c r="J81" s="105">
        <v>11.32</v>
      </c>
      <c r="K81" s="102">
        <f>J81/C81*100</f>
        <v>110.65493646138806</v>
      </c>
      <c r="L81" s="102">
        <f>J81/D81*100</f>
        <v>100</v>
      </c>
      <c r="M81" s="102">
        <f t="shared" si="11"/>
        <v>100</v>
      </c>
      <c r="N81" s="102">
        <f t="shared" si="12"/>
        <v>100</v>
      </c>
      <c r="O81" s="102">
        <f t="shared" si="13"/>
        <v>100.08841732979663</v>
      </c>
      <c r="P81" s="102">
        <f t="shared" si="14"/>
        <v>100.08841732979663</v>
      </c>
      <c r="Q81" s="102">
        <f t="shared" si="15"/>
        <v>100</v>
      </c>
      <c r="U81" s="25"/>
    </row>
    <row r="82" spans="1:30" ht="17.25" customHeight="1" x14ac:dyDescent="0.3">
      <c r="A82" s="160"/>
      <c r="B82" s="134" t="s">
        <v>25</v>
      </c>
      <c r="C82" s="101">
        <v>10.25</v>
      </c>
      <c r="D82" s="101">
        <v>11.33</v>
      </c>
      <c r="E82" s="101">
        <v>11.33</v>
      </c>
      <c r="F82" s="101">
        <v>11.33</v>
      </c>
      <c r="G82" s="101">
        <v>11.33</v>
      </c>
      <c r="H82" s="101">
        <v>11.33</v>
      </c>
      <c r="I82" s="101">
        <v>11.34</v>
      </c>
      <c r="J82" s="101">
        <v>11.34</v>
      </c>
      <c r="K82" s="102">
        <f>J82/C82*100</f>
        <v>110.63414634146342</v>
      </c>
      <c r="L82" s="102">
        <f>J82/D82*100</f>
        <v>100.08826125330978</v>
      </c>
      <c r="M82" s="102">
        <f t="shared" si="11"/>
        <v>100.08826125330978</v>
      </c>
      <c r="N82" s="102">
        <f t="shared" si="12"/>
        <v>100.08826125330978</v>
      </c>
      <c r="O82" s="102">
        <f t="shared" si="13"/>
        <v>100.08826125330978</v>
      </c>
      <c r="P82" s="102">
        <f t="shared" si="14"/>
        <v>100.08826125330978</v>
      </c>
      <c r="Q82" s="102">
        <f t="shared" si="15"/>
        <v>100</v>
      </c>
      <c r="U82" s="25"/>
    </row>
    <row r="83" spans="1:30" ht="13.5" customHeight="1" x14ac:dyDescent="0.3">
      <c r="B83" s="161"/>
      <c r="C83" s="8"/>
      <c r="D83" s="8"/>
      <c r="E83" s="162">
        <v>47</v>
      </c>
      <c r="F83" s="162"/>
      <c r="G83" s="162"/>
      <c r="H83" s="162"/>
      <c r="I83" s="162"/>
      <c r="J83" s="162"/>
      <c r="K83" s="8"/>
      <c r="L83" s="8"/>
      <c r="M83" s="8"/>
      <c r="N83" s="8"/>
      <c r="O83" s="8"/>
      <c r="P83" s="8"/>
      <c r="Q83" s="8"/>
      <c r="U83" s="25"/>
    </row>
    <row r="84" spans="1:30" ht="23.25" customHeight="1" x14ac:dyDescent="0.25">
      <c r="A84" s="1"/>
      <c r="B84" s="116"/>
      <c r="C84" s="1" t="s">
        <v>11</v>
      </c>
      <c r="D84" s="1"/>
      <c r="E84" s="116"/>
      <c r="F84" s="116"/>
      <c r="G84" s="116"/>
      <c r="H84" s="116"/>
      <c r="I84" s="116"/>
      <c r="J84" s="116"/>
      <c r="K84" s="117"/>
      <c r="L84" s="117"/>
      <c r="M84" s="117"/>
      <c r="N84" s="117"/>
      <c r="O84" s="117"/>
      <c r="P84" s="117"/>
      <c r="Q84" s="117"/>
      <c r="R84" s="1"/>
      <c r="S84" s="1"/>
      <c r="T84" s="54"/>
      <c r="U84" s="24"/>
      <c r="V84" s="1"/>
      <c r="W84" s="1"/>
      <c r="X84" s="1"/>
      <c r="Y84" s="1"/>
      <c r="Z84" s="1"/>
      <c r="AA84" s="1"/>
      <c r="AB84" s="1"/>
      <c r="AC84" s="1"/>
      <c r="AD84" s="1"/>
    </row>
    <row r="85" spans="1:30" ht="17.25" customHeight="1" x14ac:dyDescent="0.25">
      <c r="B85" s="116"/>
      <c r="C85" s="117" t="s">
        <v>148</v>
      </c>
      <c r="D85" s="1"/>
      <c r="E85" s="116"/>
      <c r="F85" s="116"/>
      <c r="G85" s="116"/>
      <c r="H85" s="116"/>
      <c r="I85" s="116"/>
      <c r="J85" s="116"/>
      <c r="K85" s="1"/>
      <c r="L85" s="1"/>
      <c r="M85" s="1"/>
      <c r="N85" s="1"/>
      <c r="O85" s="1"/>
      <c r="P85" s="1"/>
      <c r="Q85" s="1"/>
      <c r="R85" s="1"/>
      <c r="S85" s="1"/>
      <c r="T85" s="54"/>
      <c r="U85" s="2"/>
      <c r="V85" s="1"/>
      <c r="W85" s="1"/>
      <c r="X85" s="1"/>
      <c r="Y85" s="1"/>
      <c r="Z85" s="1"/>
      <c r="AA85" s="1"/>
      <c r="AB85" s="1"/>
      <c r="AC85" s="1"/>
      <c r="AD85" s="1"/>
    </row>
    <row r="86" spans="1:30" ht="6" customHeight="1" x14ac:dyDescent="0.25">
      <c r="B86" s="115"/>
      <c r="V86" s="1"/>
      <c r="W86" s="1"/>
      <c r="X86" s="1"/>
      <c r="Y86" s="1"/>
      <c r="Z86" s="1"/>
      <c r="AA86" s="1"/>
      <c r="AB86" s="1"/>
      <c r="AC86" s="1"/>
      <c r="AD86" s="1"/>
    </row>
    <row r="87" spans="1:30" ht="12" customHeight="1" x14ac:dyDescent="0.25">
      <c r="A87" s="19"/>
      <c r="B87" s="152"/>
      <c r="K87" s="119" t="s">
        <v>47</v>
      </c>
      <c r="L87" s="119"/>
      <c r="M87" s="119"/>
      <c r="N87" s="119"/>
      <c r="O87" s="119"/>
      <c r="P87" s="119"/>
      <c r="Q87" s="119"/>
      <c r="V87" s="1"/>
      <c r="W87" s="1"/>
      <c r="X87" s="1"/>
      <c r="Y87" s="1"/>
      <c r="Z87" s="1"/>
      <c r="AA87" s="1"/>
      <c r="AB87" s="1"/>
      <c r="AC87" s="1"/>
      <c r="AD87" s="1"/>
    </row>
    <row r="88" spans="1:30" ht="16.5" customHeight="1" x14ac:dyDescent="0.25">
      <c r="A88" s="154"/>
      <c r="B88" s="155"/>
      <c r="C88" s="121" t="s">
        <v>31</v>
      </c>
      <c r="D88" s="122"/>
      <c r="E88" s="122"/>
      <c r="F88" s="122"/>
      <c r="G88" s="122"/>
      <c r="H88" s="122"/>
      <c r="I88" s="122"/>
      <c r="J88" s="123"/>
      <c r="K88" s="124" t="str">
        <f>K10</f>
        <v>03.05.2021 бо % нисбат ба</v>
      </c>
      <c r="L88" s="125"/>
      <c r="M88" s="125"/>
      <c r="N88" s="125"/>
      <c r="O88" s="125"/>
      <c r="P88" s="125"/>
      <c r="Q88" s="126"/>
      <c r="U88" s="3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 x14ac:dyDescent="0.25">
      <c r="A89" s="156"/>
      <c r="B89" s="157"/>
      <c r="C89" s="128" t="s">
        <v>136</v>
      </c>
      <c r="D89" s="129"/>
      <c r="E89" s="130"/>
      <c r="F89" s="128" t="s">
        <v>137</v>
      </c>
      <c r="G89" s="129"/>
      <c r="H89" s="129"/>
      <c r="I89" s="129"/>
      <c r="J89" s="130"/>
      <c r="K89" s="128" t="s">
        <v>136</v>
      </c>
      <c r="L89" s="129"/>
      <c r="M89" s="130"/>
      <c r="N89" s="128" t="s">
        <v>137</v>
      </c>
      <c r="O89" s="129"/>
      <c r="P89" s="129"/>
      <c r="Q89" s="130"/>
      <c r="U89" s="3"/>
      <c r="V89" s="1"/>
      <c r="W89" s="1"/>
      <c r="X89" s="1"/>
      <c r="Y89" s="1"/>
      <c r="Z89" s="1"/>
      <c r="AA89" s="1"/>
      <c r="AB89" s="1"/>
      <c r="AC89" s="1"/>
      <c r="AD89" s="1"/>
    </row>
    <row r="90" spans="1:30" ht="17.25" customHeight="1" x14ac:dyDescent="0.25">
      <c r="A90" s="131"/>
      <c r="B90" s="158"/>
      <c r="C90" s="99" t="s">
        <v>170</v>
      </c>
      <c r="D90" s="99" t="s">
        <v>133</v>
      </c>
      <c r="E90" s="99" t="s">
        <v>134</v>
      </c>
      <c r="F90" s="99" t="s">
        <v>135</v>
      </c>
      <c r="G90" s="99" t="s">
        <v>138</v>
      </c>
      <c r="H90" s="99" t="s">
        <v>140</v>
      </c>
      <c r="I90" s="99" t="s">
        <v>143</v>
      </c>
      <c r="J90" s="99" t="s">
        <v>171</v>
      </c>
      <c r="K90" s="99" t="str">
        <f t="shared" ref="K90:O90" si="16">C90</f>
        <v>4.05</v>
      </c>
      <c r="L90" s="100" t="str">
        <f t="shared" si="16"/>
        <v>7.12</v>
      </c>
      <c r="M90" s="100" t="str">
        <f t="shared" si="16"/>
        <v>28.12</v>
      </c>
      <c r="N90" s="100" t="str">
        <f t="shared" si="16"/>
        <v>4.01</v>
      </c>
      <c r="O90" s="100" t="str">
        <f t="shared" si="16"/>
        <v>1.03</v>
      </c>
      <c r="P90" s="100" t="str">
        <f>H90</f>
        <v>5.04</v>
      </c>
      <c r="Q90" s="100" t="str">
        <f>I90</f>
        <v>26.04</v>
      </c>
      <c r="V90" s="1"/>
      <c r="W90" s="1"/>
      <c r="X90" s="1"/>
      <c r="Y90" s="1"/>
      <c r="Z90" s="1"/>
      <c r="AA90" s="1"/>
      <c r="AB90" s="1"/>
      <c r="AC90" s="1"/>
      <c r="AD90" s="1"/>
    </row>
    <row r="91" spans="1:30" ht="18" customHeight="1" x14ac:dyDescent="0.25">
      <c r="A91" s="133">
        <v>1</v>
      </c>
      <c r="B91" s="134" t="s">
        <v>168</v>
      </c>
      <c r="C91" s="101"/>
      <c r="D91" s="101">
        <v>3.2</v>
      </c>
      <c r="E91" s="101">
        <v>3.5</v>
      </c>
      <c r="F91" s="101">
        <v>3.5</v>
      </c>
      <c r="G91" s="101">
        <v>4.7</v>
      </c>
      <c r="H91" s="101">
        <v>4.3</v>
      </c>
      <c r="I91" s="101">
        <v>4.7</v>
      </c>
      <c r="J91" s="101">
        <v>4.8</v>
      </c>
      <c r="K91" s="102"/>
      <c r="L91" s="102">
        <f t="shared" ref="L91:L117" si="17">J91/D91*100</f>
        <v>149.99999999999997</v>
      </c>
      <c r="M91" s="102">
        <f>J91/E91*100</f>
        <v>137.14285714285714</v>
      </c>
      <c r="N91" s="102">
        <f>J91/F91*100</f>
        <v>137.14285714285714</v>
      </c>
      <c r="O91" s="102">
        <f>J91/G91*100</f>
        <v>102.12765957446808</v>
      </c>
      <c r="P91" s="102">
        <f>J91/H91*100</f>
        <v>111.62790697674419</v>
      </c>
      <c r="Q91" s="102">
        <f>J91/I91*100</f>
        <v>102.12765957446808</v>
      </c>
      <c r="V91" s="1"/>
      <c r="W91" s="1"/>
      <c r="X91" s="1"/>
      <c r="Y91" s="1"/>
      <c r="Z91" s="1"/>
      <c r="AA91" s="1"/>
      <c r="AB91" s="1"/>
      <c r="AC91" s="1"/>
      <c r="AD91" s="1"/>
    </row>
    <row r="92" spans="1:30" ht="18" customHeight="1" x14ac:dyDescent="0.25">
      <c r="A92" s="135"/>
      <c r="B92" s="134" t="s">
        <v>169</v>
      </c>
      <c r="C92" s="101">
        <v>6.33</v>
      </c>
      <c r="D92" s="101"/>
      <c r="E92" s="101"/>
      <c r="F92" s="101"/>
      <c r="G92" s="101"/>
      <c r="H92" s="101"/>
      <c r="I92" s="101"/>
      <c r="J92" s="101"/>
      <c r="K92" s="102"/>
      <c r="L92" s="102"/>
      <c r="M92" s="102"/>
      <c r="N92" s="102"/>
      <c r="O92" s="102"/>
      <c r="P92" s="102"/>
      <c r="Q92" s="102"/>
      <c r="V92" s="1"/>
      <c r="W92" s="1"/>
      <c r="X92" s="1"/>
      <c r="Y92" s="1"/>
      <c r="Z92" s="1"/>
      <c r="AA92" s="1"/>
      <c r="AB92" s="1"/>
      <c r="AC92" s="1"/>
      <c r="AD92" s="1"/>
    </row>
    <row r="93" spans="1:30" ht="16.5" customHeight="1" x14ac:dyDescent="0.25">
      <c r="A93" s="136">
        <v>2</v>
      </c>
      <c r="B93" s="139" t="s">
        <v>6</v>
      </c>
      <c r="C93" s="101">
        <v>2</v>
      </c>
      <c r="D93" s="101">
        <v>1.5</v>
      </c>
      <c r="E93" s="101">
        <v>1.5</v>
      </c>
      <c r="F93" s="101">
        <v>1.5</v>
      </c>
      <c r="G93" s="101">
        <v>2</v>
      </c>
      <c r="H93" s="101">
        <v>1.7</v>
      </c>
      <c r="I93" s="101">
        <v>2.1</v>
      </c>
      <c r="J93" s="101">
        <v>2</v>
      </c>
      <c r="K93" s="102">
        <f t="shared" ref="K93:K115" si="18">J93/C93*100</f>
        <v>100</v>
      </c>
      <c r="L93" s="102">
        <f t="shared" si="17"/>
        <v>133.33333333333331</v>
      </c>
      <c r="M93" s="102">
        <f t="shared" ref="M93:M120" si="19">J93/E93*100</f>
        <v>133.33333333333331</v>
      </c>
      <c r="N93" s="102">
        <f t="shared" ref="N93:N120" si="20">J93/F93*100</f>
        <v>133.33333333333331</v>
      </c>
      <c r="O93" s="102">
        <f t="shared" ref="O93:O120" si="21">J93/G93*100</f>
        <v>100</v>
      </c>
      <c r="P93" s="102">
        <f t="shared" ref="P93:P120" si="22">J93/H93*100</f>
        <v>117.64705882352942</v>
      </c>
      <c r="Q93" s="102">
        <f t="shared" ref="Q93:Q120" si="23">J93/I93*100</f>
        <v>95.238095238095227</v>
      </c>
      <c r="U93" s="2"/>
      <c r="V93" s="1"/>
      <c r="W93" s="1"/>
      <c r="X93" s="1"/>
      <c r="Y93" s="1"/>
      <c r="Z93" s="1"/>
      <c r="AA93" s="1"/>
      <c r="AB93" s="1"/>
      <c r="AC93" s="1"/>
      <c r="AD93" s="1"/>
    </row>
    <row r="94" spans="1:30" ht="16.5" customHeight="1" x14ac:dyDescent="0.25">
      <c r="A94" s="133">
        <v>3</v>
      </c>
      <c r="B94" s="139" t="s">
        <v>141</v>
      </c>
      <c r="C94" s="101"/>
      <c r="D94" s="101">
        <v>1.6</v>
      </c>
      <c r="E94" s="101">
        <v>1.7</v>
      </c>
      <c r="F94" s="101">
        <v>1.8</v>
      </c>
      <c r="G94" s="101">
        <v>1.7</v>
      </c>
      <c r="H94" s="101">
        <v>1.3</v>
      </c>
      <c r="I94" s="101">
        <v>1.5</v>
      </c>
      <c r="J94" s="101">
        <v>1.5</v>
      </c>
      <c r="K94" s="102"/>
      <c r="L94" s="102">
        <f t="shared" si="17"/>
        <v>93.75</v>
      </c>
      <c r="M94" s="102">
        <f t="shared" si="19"/>
        <v>88.235294117647058</v>
      </c>
      <c r="N94" s="102">
        <f t="shared" si="20"/>
        <v>83.333333333333329</v>
      </c>
      <c r="O94" s="102">
        <f t="shared" si="21"/>
        <v>88.235294117647058</v>
      </c>
      <c r="P94" s="102">
        <f t="shared" si="22"/>
        <v>115.38461538461537</v>
      </c>
      <c r="Q94" s="102">
        <f t="shared" si="23"/>
        <v>100</v>
      </c>
      <c r="U94" s="2"/>
      <c r="V94" s="1"/>
      <c r="W94" s="1"/>
      <c r="X94" s="1"/>
      <c r="Y94" s="1"/>
      <c r="Z94" s="1"/>
      <c r="AA94" s="1"/>
      <c r="AB94" s="1"/>
      <c r="AC94" s="1"/>
      <c r="AD94" s="1"/>
    </row>
    <row r="95" spans="1:30" ht="16.5" customHeight="1" x14ac:dyDescent="0.25">
      <c r="A95" s="135"/>
      <c r="B95" s="139" t="s">
        <v>142</v>
      </c>
      <c r="C95" s="101">
        <v>2</v>
      </c>
      <c r="D95" s="101"/>
      <c r="E95" s="101"/>
      <c r="F95" s="101"/>
      <c r="G95" s="101"/>
      <c r="H95" s="101"/>
      <c r="I95" s="101">
        <v>2.5</v>
      </c>
      <c r="J95" s="101">
        <v>1.8</v>
      </c>
      <c r="K95" s="102">
        <f t="shared" si="18"/>
        <v>90</v>
      </c>
      <c r="L95" s="102"/>
      <c r="M95" s="102"/>
      <c r="N95" s="102"/>
      <c r="O95" s="102"/>
      <c r="P95" s="102"/>
      <c r="Q95" s="102">
        <f>J95/I95*100</f>
        <v>72</v>
      </c>
      <c r="U95" s="2"/>
      <c r="V95" s="1"/>
      <c r="W95" s="1"/>
      <c r="X95" s="1"/>
      <c r="Y95" s="1"/>
      <c r="Z95" s="1"/>
      <c r="AA95" s="1"/>
      <c r="AB95" s="1"/>
      <c r="AC95" s="1"/>
      <c r="AD95" s="1"/>
    </row>
    <row r="96" spans="1:30" ht="16.5" customHeight="1" x14ac:dyDescent="0.25">
      <c r="A96" s="136">
        <v>4</v>
      </c>
      <c r="B96" s="139" t="s">
        <v>18</v>
      </c>
      <c r="C96" s="101">
        <v>1.35</v>
      </c>
      <c r="D96" s="101">
        <v>1.3</v>
      </c>
      <c r="E96" s="101">
        <v>1.5</v>
      </c>
      <c r="F96" s="101">
        <v>1.5</v>
      </c>
      <c r="G96" s="101">
        <v>2</v>
      </c>
      <c r="H96" s="101">
        <v>3</v>
      </c>
      <c r="I96" s="101">
        <v>4</v>
      </c>
      <c r="J96" s="101">
        <v>4.5999999999999996</v>
      </c>
      <c r="K96" s="102">
        <f t="shared" si="18"/>
        <v>340.7407407407407</v>
      </c>
      <c r="L96" s="102">
        <f t="shared" si="17"/>
        <v>353.84615384615381</v>
      </c>
      <c r="M96" s="102">
        <f t="shared" si="19"/>
        <v>306.66666666666663</v>
      </c>
      <c r="N96" s="102">
        <f t="shared" si="20"/>
        <v>306.66666666666663</v>
      </c>
      <c r="O96" s="102">
        <f t="shared" si="21"/>
        <v>229.99999999999997</v>
      </c>
      <c r="P96" s="102">
        <f t="shared" si="22"/>
        <v>153.33333333333331</v>
      </c>
      <c r="Q96" s="102">
        <f t="shared" si="23"/>
        <v>114.99999999999999</v>
      </c>
      <c r="V96" s="1"/>
      <c r="W96" s="1"/>
      <c r="X96" s="1"/>
      <c r="Y96" s="1"/>
      <c r="Z96" s="1"/>
      <c r="AA96" s="1"/>
      <c r="AB96" s="1"/>
      <c r="AC96" s="1"/>
      <c r="AD96" s="1"/>
    </row>
    <row r="97" spans="1:30" ht="16.5" customHeight="1" x14ac:dyDescent="0.25">
      <c r="A97" s="136">
        <v>5</v>
      </c>
      <c r="B97" s="139" t="s">
        <v>48</v>
      </c>
      <c r="C97" s="101">
        <v>15.5</v>
      </c>
      <c r="D97" s="101">
        <v>10</v>
      </c>
      <c r="E97" s="101">
        <v>11</v>
      </c>
      <c r="F97" s="101">
        <v>11</v>
      </c>
      <c r="G97" s="101">
        <v>17</v>
      </c>
      <c r="H97" s="101">
        <v>19</v>
      </c>
      <c r="I97" s="101">
        <v>20</v>
      </c>
      <c r="J97" s="101">
        <v>20</v>
      </c>
      <c r="K97" s="102">
        <f t="shared" si="18"/>
        <v>129.03225806451613</v>
      </c>
      <c r="L97" s="102">
        <f t="shared" si="17"/>
        <v>200</v>
      </c>
      <c r="M97" s="102">
        <f t="shared" si="19"/>
        <v>181.81818181818181</v>
      </c>
      <c r="N97" s="102">
        <f t="shared" si="20"/>
        <v>181.81818181818181</v>
      </c>
      <c r="O97" s="102">
        <f t="shared" si="21"/>
        <v>117.64705882352942</v>
      </c>
      <c r="P97" s="102">
        <f t="shared" si="22"/>
        <v>105.26315789473684</v>
      </c>
      <c r="Q97" s="102">
        <f t="shared" si="23"/>
        <v>100</v>
      </c>
      <c r="V97" s="1"/>
      <c r="W97" s="1"/>
      <c r="X97" s="1"/>
      <c r="Y97" s="1"/>
      <c r="Z97" s="1"/>
      <c r="AA97" s="1"/>
      <c r="AB97" s="1"/>
      <c r="AC97" s="1"/>
      <c r="AD97" s="1"/>
    </row>
    <row r="98" spans="1:30" ht="16.5" customHeight="1" x14ac:dyDescent="0.25">
      <c r="A98" s="136">
        <v>6</v>
      </c>
      <c r="B98" s="139" t="s">
        <v>49</v>
      </c>
      <c r="C98" s="101">
        <v>4.7</v>
      </c>
      <c r="D98" s="101">
        <v>10</v>
      </c>
      <c r="E98" s="101">
        <v>11</v>
      </c>
      <c r="F98" s="101">
        <v>11</v>
      </c>
      <c r="G98" s="101">
        <v>18</v>
      </c>
      <c r="H98" s="101">
        <v>17</v>
      </c>
      <c r="I98" s="101">
        <v>10</v>
      </c>
      <c r="J98" s="101">
        <v>6</v>
      </c>
      <c r="K98" s="102">
        <f t="shared" si="18"/>
        <v>127.6595744680851</v>
      </c>
      <c r="L98" s="102">
        <f t="shared" si="17"/>
        <v>60</v>
      </c>
      <c r="M98" s="102">
        <f t="shared" si="19"/>
        <v>54.54545454545454</v>
      </c>
      <c r="N98" s="102">
        <f t="shared" si="20"/>
        <v>54.54545454545454</v>
      </c>
      <c r="O98" s="102">
        <f t="shared" si="21"/>
        <v>33.333333333333329</v>
      </c>
      <c r="P98" s="102">
        <f t="shared" si="22"/>
        <v>35.294117647058826</v>
      </c>
      <c r="Q98" s="102">
        <f t="shared" si="23"/>
        <v>60</v>
      </c>
      <c r="U98" s="3"/>
      <c r="V98" s="1"/>
      <c r="W98" s="1"/>
      <c r="X98" s="1"/>
      <c r="Y98" s="1"/>
      <c r="Z98" s="1"/>
      <c r="AA98" s="1"/>
      <c r="AB98" s="1"/>
      <c r="AC98" s="1"/>
      <c r="AD98" s="1"/>
    </row>
    <row r="99" spans="1:30" ht="16.5" customHeight="1" x14ac:dyDescent="0.25">
      <c r="A99" s="136">
        <v>7</v>
      </c>
      <c r="B99" s="139" t="s">
        <v>53</v>
      </c>
      <c r="C99" s="101">
        <v>12.5</v>
      </c>
      <c r="D99" s="101">
        <v>10</v>
      </c>
      <c r="E99" s="101">
        <v>9</v>
      </c>
      <c r="F99" s="101">
        <v>10</v>
      </c>
      <c r="G99" s="101">
        <v>8</v>
      </c>
      <c r="H99" s="101">
        <v>7</v>
      </c>
      <c r="I99" s="101">
        <v>9.5</v>
      </c>
      <c r="J99" s="101">
        <v>10</v>
      </c>
      <c r="K99" s="102">
        <f t="shared" si="18"/>
        <v>80</v>
      </c>
      <c r="L99" s="102">
        <f t="shared" si="17"/>
        <v>100</v>
      </c>
      <c r="M99" s="102">
        <f t="shared" si="19"/>
        <v>111.11111111111111</v>
      </c>
      <c r="N99" s="102">
        <f t="shared" si="20"/>
        <v>100</v>
      </c>
      <c r="O99" s="102">
        <f t="shared" si="21"/>
        <v>125</v>
      </c>
      <c r="P99" s="102">
        <f t="shared" si="22"/>
        <v>142.85714285714286</v>
      </c>
      <c r="Q99" s="102">
        <f t="shared" si="23"/>
        <v>105.26315789473684</v>
      </c>
      <c r="U99" s="3"/>
    </row>
    <row r="100" spans="1:30" ht="16.5" customHeight="1" x14ac:dyDescent="0.25">
      <c r="A100" s="136">
        <v>8</v>
      </c>
      <c r="B100" s="139" t="s">
        <v>22</v>
      </c>
      <c r="C100" s="101">
        <v>13.5</v>
      </c>
      <c r="D100" s="101">
        <v>13</v>
      </c>
      <c r="E100" s="101">
        <v>13</v>
      </c>
      <c r="F100" s="101">
        <v>13</v>
      </c>
      <c r="G100" s="101">
        <v>13.5</v>
      </c>
      <c r="H100" s="101">
        <v>13.5</v>
      </c>
      <c r="I100" s="101">
        <v>14</v>
      </c>
      <c r="J100" s="101">
        <v>14</v>
      </c>
      <c r="K100" s="102">
        <f t="shared" si="18"/>
        <v>103.7037037037037</v>
      </c>
      <c r="L100" s="102">
        <f t="shared" si="17"/>
        <v>107.69230769230769</v>
      </c>
      <c r="M100" s="102">
        <f t="shared" si="19"/>
        <v>107.69230769230769</v>
      </c>
      <c r="N100" s="102">
        <f t="shared" si="20"/>
        <v>107.69230769230769</v>
      </c>
      <c r="O100" s="102">
        <f t="shared" si="21"/>
        <v>103.7037037037037</v>
      </c>
      <c r="P100" s="102">
        <f t="shared" si="22"/>
        <v>103.7037037037037</v>
      </c>
      <c r="Q100" s="102">
        <f t="shared" si="23"/>
        <v>100</v>
      </c>
      <c r="U100" s="3"/>
    </row>
    <row r="101" spans="1:30" ht="17.25" customHeight="1" x14ac:dyDescent="0.25">
      <c r="A101" s="136">
        <v>9</v>
      </c>
      <c r="B101" s="139" t="s">
        <v>12</v>
      </c>
      <c r="C101" s="101">
        <v>12</v>
      </c>
      <c r="D101" s="101">
        <v>17</v>
      </c>
      <c r="E101" s="101">
        <v>17</v>
      </c>
      <c r="F101" s="101">
        <v>17</v>
      </c>
      <c r="G101" s="101">
        <v>17</v>
      </c>
      <c r="H101" s="101">
        <v>19</v>
      </c>
      <c r="I101" s="101">
        <v>22</v>
      </c>
      <c r="J101" s="101">
        <v>22</v>
      </c>
      <c r="K101" s="102">
        <f t="shared" si="18"/>
        <v>183.33333333333331</v>
      </c>
      <c r="L101" s="102">
        <f t="shared" si="17"/>
        <v>129.41176470588235</v>
      </c>
      <c r="M101" s="102">
        <f t="shared" si="19"/>
        <v>129.41176470588235</v>
      </c>
      <c r="N101" s="102">
        <f t="shared" si="20"/>
        <v>129.41176470588235</v>
      </c>
      <c r="O101" s="102">
        <f t="shared" si="21"/>
        <v>129.41176470588235</v>
      </c>
      <c r="P101" s="102">
        <f t="shared" si="22"/>
        <v>115.78947368421053</v>
      </c>
      <c r="Q101" s="102">
        <f t="shared" si="23"/>
        <v>100</v>
      </c>
      <c r="U101" s="3"/>
    </row>
    <row r="102" spans="1:30" ht="17.25" customHeight="1" x14ac:dyDescent="0.25">
      <c r="A102" s="136">
        <v>10</v>
      </c>
      <c r="B102" s="139" t="s">
        <v>13</v>
      </c>
      <c r="C102" s="101">
        <v>53</v>
      </c>
      <c r="D102" s="101">
        <v>55</v>
      </c>
      <c r="E102" s="101">
        <v>55</v>
      </c>
      <c r="F102" s="101">
        <v>55</v>
      </c>
      <c r="G102" s="101">
        <v>55</v>
      </c>
      <c r="H102" s="101">
        <v>58</v>
      </c>
      <c r="I102" s="101">
        <v>60</v>
      </c>
      <c r="J102" s="101">
        <v>62</v>
      </c>
      <c r="K102" s="102">
        <f t="shared" si="18"/>
        <v>116.98113207547169</v>
      </c>
      <c r="L102" s="102">
        <f t="shared" si="17"/>
        <v>112.72727272727272</v>
      </c>
      <c r="M102" s="102">
        <f t="shared" si="19"/>
        <v>112.72727272727272</v>
      </c>
      <c r="N102" s="102">
        <f t="shared" si="20"/>
        <v>112.72727272727272</v>
      </c>
      <c r="O102" s="102">
        <f t="shared" si="21"/>
        <v>112.72727272727272</v>
      </c>
      <c r="P102" s="102">
        <f t="shared" si="22"/>
        <v>106.89655172413792</v>
      </c>
      <c r="Q102" s="102">
        <f t="shared" si="23"/>
        <v>103.33333333333334</v>
      </c>
    </row>
    <row r="103" spans="1:30" ht="17.25" customHeight="1" x14ac:dyDescent="0.25">
      <c r="A103" s="136">
        <v>11</v>
      </c>
      <c r="B103" s="139" t="s">
        <v>14</v>
      </c>
      <c r="C103" s="101">
        <v>53</v>
      </c>
      <c r="D103" s="101">
        <v>55</v>
      </c>
      <c r="E103" s="101">
        <v>55</v>
      </c>
      <c r="F103" s="101">
        <v>55</v>
      </c>
      <c r="G103" s="101">
        <v>55</v>
      </c>
      <c r="H103" s="101">
        <v>58</v>
      </c>
      <c r="I103" s="101">
        <v>62</v>
      </c>
      <c r="J103" s="101">
        <v>69</v>
      </c>
      <c r="K103" s="102">
        <f t="shared" si="18"/>
        <v>130.18867924528303</v>
      </c>
      <c r="L103" s="102">
        <f t="shared" si="17"/>
        <v>125.45454545454547</v>
      </c>
      <c r="M103" s="102">
        <f t="shared" si="19"/>
        <v>125.45454545454547</v>
      </c>
      <c r="N103" s="102">
        <f t="shared" si="20"/>
        <v>125.45454545454547</v>
      </c>
      <c r="O103" s="102">
        <f t="shared" si="21"/>
        <v>125.45454545454547</v>
      </c>
      <c r="P103" s="102">
        <f t="shared" si="22"/>
        <v>118.96551724137932</v>
      </c>
      <c r="Q103" s="102">
        <f t="shared" si="23"/>
        <v>111.29032258064515</v>
      </c>
    </row>
    <row r="104" spans="1:30" ht="16.5" customHeight="1" x14ac:dyDescent="0.25">
      <c r="A104" s="136">
        <v>12</v>
      </c>
      <c r="B104" s="139" t="s">
        <v>0</v>
      </c>
      <c r="C104" s="101">
        <v>4</v>
      </c>
      <c r="D104" s="101">
        <v>4</v>
      </c>
      <c r="E104" s="101">
        <v>4</v>
      </c>
      <c r="F104" s="101">
        <v>4</v>
      </c>
      <c r="G104" s="101">
        <v>4</v>
      </c>
      <c r="H104" s="101">
        <v>3.8</v>
      </c>
      <c r="I104" s="101">
        <v>4</v>
      </c>
      <c r="J104" s="101">
        <v>4</v>
      </c>
      <c r="K104" s="102">
        <f t="shared" si="18"/>
        <v>100</v>
      </c>
      <c r="L104" s="102">
        <f t="shared" si="17"/>
        <v>100</v>
      </c>
      <c r="M104" s="102">
        <f t="shared" si="19"/>
        <v>100</v>
      </c>
      <c r="N104" s="102">
        <f t="shared" si="20"/>
        <v>100</v>
      </c>
      <c r="O104" s="102">
        <f t="shared" si="21"/>
        <v>100</v>
      </c>
      <c r="P104" s="102">
        <f t="shared" si="22"/>
        <v>105.26315789473684</v>
      </c>
      <c r="Q104" s="102">
        <f t="shared" si="23"/>
        <v>100</v>
      </c>
    </row>
    <row r="105" spans="1:30" ht="17.25" customHeight="1" x14ac:dyDescent="0.25">
      <c r="A105" s="136">
        <v>13</v>
      </c>
      <c r="B105" s="139" t="s">
        <v>1</v>
      </c>
      <c r="C105" s="101">
        <v>9</v>
      </c>
      <c r="D105" s="101">
        <v>10</v>
      </c>
      <c r="E105" s="101">
        <v>10</v>
      </c>
      <c r="F105" s="101">
        <v>10</v>
      </c>
      <c r="G105" s="101">
        <v>10</v>
      </c>
      <c r="H105" s="101">
        <v>11</v>
      </c>
      <c r="I105" s="101">
        <v>11</v>
      </c>
      <c r="J105" s="101">
        <v>11.6</v>
      </c>
      <c r="K105" s="102">
        <f t="shared" si="18"/>
        <v>128.88888888888889</v>
      </c>
      <c r="L105" s="102">
        <f t="shared" si="17"/>
        <v>115.99999999999999</v>
      </c>
      <c r="M105" s="102">
        <f t="shared" si="19"/>
        <v>115.99999999999999</v>
      </c>
      <c r="N105" s="102">
        <f t="shared" si="20"/>
        <v>115.99999999999999</v>
      </c>
      <c r="O105" s="102">
        <f t="shared" si="21"/>
        <v>115.99999999999999</v>
      </c>
      <c r="P105" s="102">
        <f t="shared" si="22"/>
        <v>105.45454545454544</v>
      </c>
      <c r="Q105" s="102">
        <f t="shared" si="23"/>
        <v>105.45454545454544</v>
      </c>
    </row>
    <row r="106" spans="1:30" ht="16.5" customHeight="1" x14ac:dyDescent="0.25">
      <c r="A106" s="136">
        <v>14</v>
      </c>
      <c r="B106" s="139" t="s">
        <v>2</v>
      </c>
      <c r="C106" s="101">
        <v>6.7</v>
      </c>
      <c r="D106" s="101">
        <v>9</v>
      </c>
      <c r="E106" s="101">
        <v>9</v>
      </c>
      <c r="F106" s="101">
        <v>9</v>
      </c>
      <c r="G106" s="101">
        <v>9</v>
      </c>
      <c r="H106" s="101">
        <v>9.5</v>
      </c>
      <c r="I106" s="101">
        <v>9.3000000000000007</v>
      </c>
      <c r="J106" s="101">
        <v>9.3000000000000007</v>
      </c>
      <c r="K106" s="102">
        <f t="shared" si="18"/>
        <v>138.80597014925374</v>
      </c>
      <c r="L106" s="102">
        <f t="shared" si="17"/>
        <v>103.33333333333334</v>
      </c>
      <c r="M106" s="102">
        <f t="shared" si="19"/>
        <v>103.33333333333334</v>
      </c>
      <c r="N106" s="102">
        <f t="shared" si="20"/>
        <v>103.33333333333334</v>
      </c>
      <c r="O106" s="102">
        <f t="shared" si="21"/>
        <v>103.33333333333334</v>
      </c>
      <c r="P106" s="102">
        <f t="shared" si="22"/>
        <v>97.894736842105274</v>
      </c>
      <c r="Q106" s="102">
        <f t="shared" si="23"/>
        <v>100</v>
      </c>
    </row>
    <row r="107" spans="1:30" ht="18" customHeight="1" x14ac:dyDescent="0.25">
      <c r="A107" s="142">
        <v>15</v>
      </c>
      <c r="B107" s="139" t="s">
        <v>54</v>
      </c>
      <c r="C107" s="101">
        <v>32</v>
      </c>
      <c r="D107" s="101">
        <v>35</v>
      </c>
      <c r="E107" s="101">
        <v>35</v>
      </c>
      <c r="F107" s="101">
        <v>35</v>
      </c>
      <c r="G107" s="101">
        <v>35</v>
      </c>
      <c r="H107" s="101">
        <v>36</v>
      </c>
      <c r="I107" s="101">
        <v>36</v>
      </c>
      <c r="J107" s="101">
        <v>36</v>
      </c>
      <c r="K107" s="102">
        <f t="shared" si="18"/>
        <v>112.5</v>
      </c>
      <c r="L107" s="102">
        <f t="shared" si="17"/>
        <v>102.85714285714285</v>
      </c>
      <c r="M107" s="102">
        <f t="shared" si="19"/>
        <v>102.85714285714285</v>
      </c>
      <c r="N107" s="102">
        <f t="shared" si="20"/>
        <v>102.85714285714285</v>
      </c>
      <c r="O107" s="102">
        <f t="shared" si="21"/>
        <v>102.85714285714285</v>
      </c>
      <c r="P107" s="102">
        <f t="shared" si="22"/>
        <v>100</v>
      </c>
      <c r="Q107" s="102">
        <f t="shared" si="23"/>
        <v>100</v>
      </c>
    </row>
    <row r="108" spans="1:30" ht="17.25" customHeight="1" x14ac:dyDescent="0.25">
      <c r="A108" s="142">
        <v>16</v>
      </c>
      <c r="B108" s="139" t="s">
        <v>26</v>
      </c>
      <c r="C108" s="101">
        <v>36</v>
      </c>
      <c r="D108" s="101">
        <v>37</v>
      </c>
      <c r="E108" s="101">
        <v>37</v>
      </c>
      <c r="F108" s="101">
        <v>37</v>
      </c>
      <c r="G108" s="101">
        <v>40</v>
      </c>
      <c r="H108" s="101">
        <v>40</v>
      </c>
      <c r="I108" s="101">
        <v>40</v>
      </c>
      <c r="J108" s="101">
        <v>40</v>
      </c>
      <c r="K108" s="102">
        <f t="shared" si="18"/>
        <v>111.11111111111111</v>
      </c>
      <c r="L108" s="102">
        <f t="shared" si="17"/>
        <v>108.10810810810811</v>
      </c>
      <c r="M108" s="102">
        <f t="shared" si="19"/>
        <v>108.10810810810811</v>
      </c>
      <c r="N108" s="102">
        <f t="shared" si="20"/>
        <v>108.10810810810811</v>
      </c>
      <c r="O108" s="102">
        <f t="shared" si="21"/>
        <v>100</v>
      </c>
      <c r="P108" s="102">
        <f t="shared" si="22"/>
        <v>100</v>
      </c>
      <c r="Q108" s="102">
        <f t="shared" si="23"/>
        <v>100</v>
      </c>
      <c r="U108" s="1"/>
      <c r="Y108" s="19"/>
      <c r="Z108" s="19"/>
      <c r="AC108" s="19"/>
      <c r="AD108" s="19"/>
    </row>
    <row r="109" spans="1:30" ht="17.25" customHeight="1" x14ac:dyDescent="0.25">
      <c r="A109" s="142">
        <v>17</v>
      </c>
      <c r="B109" s="139" t="s">
        <v>20</v>
      </c>
      <c r="C109" s="101">
        <v>4.9000000000000004</v>
      </c>
      <c r="D109" s="101">
        <v>5</v>
      </c>
      <c r="E109" s="101">
        <v>5</v>
      </c>
      <c r="F109" s="101">
        <v>4.9000000000000004</v>
      </c>
      <c r="G109" s="101">
        <v>4.7</v>
      </c>
      <c r="H109" s="101">
        <v>4.7</v>
      </c>
      <c r="I109" s="101">
        <v>4.7</v>
      </c>
      <c r="J109" s="101">
        <v>4.7</v>
      </c>
      <c r="K109" s="102">
        <f t="shared" si="18"/>
        <v>95.918367346938766</v>
      </c>
      <c r="L109" s="102">
        <f t="shared" si="17"/>
        <v>94</v>
      </c>
      <c r="M109" s="102">
        <f t="shared" si="19"/>
        <v>94</v>
      </c>
      <c r="N109" s="102">
        <f t="shared" si="20"/>
        <v>95.918367346938766</v>
      </c>
      <c r="O109" s="102">
        <f t="shared" si="21"/>
        <v>100</v>
      </c>
      <c r="P109" s="102">
        <f t="shared" si="22"/>
        <v>100</v>
      </c>
      <c r="Q109" s="102">
        <f t="shared" si="23"/>
        <v>100</v>
      </c>
      <c r="U109" s="1"/>
      <c r="Y109" s="19"/>
      <c r="Z109" s="19"/>
      <c r="AC109" s="19"/>
      <c r="AD109" s="19"/>
    </row>
    <row r="110" spans="1:30" ht="17.25" customHeight="1" x14ac:dyDescent="0.25">
      <c r="A110" s="142">
        <v>18</v>
      </c>
      <c r="B110" s="139" t="s">
        <v>3</v>
      </c>
      <c r="C110" s="101">
        <v>4</v>
      </c>
      <c r="D110" s="101">
        <v>3.7</v>
      </c>
      <c r="E110" s="101">
        <v>3.8</v>
      </c>
      <c r="F110" s="101">
        <v>3.9</v>
      </c>
      <c r="G110" s="101">
        <v>4</v>
      </c>
      <c r="H110" s="101">
        <v>4</v>
      </c>
      <c r="I110" s="101">
        <v>4</v>
      </c>
      <c r="J110" s="101">
        <v>4</v>
      </c>
      <c r="K110" s="102">
        <f t="shared" si="18"/>
        <v>100</v>
      </c>
      <c r="L110" s="102">
        <f t="shared" si="17"/>
        <v>108.1081081081081</v>
      </c>
      <c r="M110" s="102">
        <f t="shared" si="19"/>
        <v>105.26315789473684</v>
      </c>
      <c r="N110" s="102">
        <f t="shared" si="20"/>
        <v>102.56410256410258</v>
      </c>
      <c r="O110" s="102">
        <f t="shared" si="21"/>
        <v>100</v>
      </c>
      <c r="P110" s="102">
        <f t="shared" si="22"/>
        <v>100</v>
      </c>
      <c r="Q110" s="102">
        <f t="shared" si="23"/>
        <v>100</v>
      </c>
      <c r="U110" s="1"/>
      <c r="Y110" s="19"/>
      <c r="Z110" s="19"/>
      <c r="AC110" s="19"/>
      <c r="AD110" s="19"/>
    </row>
    <row r="111" spans="1:30" ht="17.25" customHeight="1" x14ac:dyDescent="0.25">
      <c r="A111" s="142">
        <v>19</v>
      </c>
      <c r="B111" s="139" t="s">
        <v>8</v>
      </c>
      <c r="C111" s="101">
        <v>11</v>
      </c>
      <c r="D111" s="101">
        <v>13</v>
      </c>
      <c r="E111" s="101">
        <v>13</v>
      </c>
      <c r="F111" s="101">
        <v>13</v>
      </c>
      <c r="G111" s="101">
        <v>14</v>
      </c>
      <c r="H111" s="101">
        <v>14</v>
      </c>
      <c r="I111" s="101">
        <v>14</v>
      </c>
      <c r="J111" s="101">
        <v>14</v>
      </c>
      <c r="K111" s="102">
        <f t="shared" si="18"/>
        <v>127.27272727272727</v>
      </c>
      <c r="L111" s="102">
        <f t="shared" si="17"/>
        <v>107.69230769230769</v>
      </c>
      <c r="M111" s="102">
        <f t="shared" si="19"/>
        <v>107.69230769230769</v>
      </c>
      <c r="N111" s="102">
        <f t="shared" si="20"/>
        <v>107.69230769230769</v>
      </c>
      <c r="O111" s="102">
        <f t="shared" si="21"/>
        <v>100</v>
      </c>
      <c r="P111" s="102">
        <f t="shared" si="22"/>
        <v>100</v>
      </c>
      <c r="Q111" s="102">
        <f t="shared" si="23"/>
        <v>100</v>
      </c>
      <c r="U111" s="1"/>
      <c r="Y111" s="19"/>
      <c r="Z111" s="19"/>
      <c r="AC111" s="19"/>
      <c r="AD111" s="19"/>
    </row>
    <row r="112" spans="1:30" ht="17.25" customHeight="1" x14ac:dyDescent="0.25">
      <c r="A112" s="142">
        <v>20</v>
      </c>
      <c r="B112" s="139" t="s">
        <v>9</v>
      </c>
      <c r="C112" s="101">
        <v>16.5</v>
      </c>
      <c r="D112" s="101">
        <v>14</v>
      </c>
      <c r="E112" s="101">
        <v>14</v>
      </c>
      <c r="F112" s="101">
        <v>14</v>
      </c>
      <c r="G112" s="101">
        <v>15</v>
      </c>
      <c r="H112" s="101">
        <v>15</v>
      </c>
      <c r="I112" s="101">
        <v>15</v>
      </c>
      <c r="J112" s="101">
        <v>15</v>
      </c>
      <c r="K112" s="102">
        <f t="shared" si="18"/>
        <v>90.909090909090907</v>
      </c>
      <c r="L112" s="102">
        <f t="shared" si="17"/>
        <v>107.14285714285714</v>
      </c>
      <c r="M112" s="102">
        <f t="shared" si="19"/>
        <v>107.14285714285714</v>
      </c>
      <c r="N112" s="102">
        <f t="shared" si="20"/>
        <v>107.14285714285714</v>
      </c>
      <c r="O112" s="102">
        <f t="shared" si="21"/>
        <v>100</v>
      </c>
      <c r="P112" s="102">
        <f t="shared" si="22"/>
        <v>100</v>
      </c>
      <c r="Q112" s="102">
        <f t="shared" si="23"/>
        <v>100</v>
      </c>
      <c r="Y112" s="19"/>
      <c r="Z112" s="19"/>
      <c r="AC112" s="19"/>
      <c r="AD112" s="19"/>
    </row>
    <row r="113" spans="1:30" ht="16.5" customHeight="1" x14ac:dyDescent="0.25">
      <c r="A113" s="142">
        <v>21</v>
      </c>
      <c r="B113" s="139" t="s">
        <v>10</v>
      </c>
      <c r="C113" s="101">
        <v>15</v>
      </c>
      <c r="D113" s="101">
        <v>13</v>
      </c>
      <c r="E113" s="101">
        <v>13</v>
      </c>
      <c r="F113" s="101">
        <v>13</v>
      </c>
      <c r="G113" s="101">
        <v>14</v>
      </c>
      <c r="H113" s="101">
        <v>14</v>
      </c>
      <c r="I113" s="101">
        <v>14</v>
      </c>
      <c r="J113" s="101">
        <v>14</v>
      </c>
      <c r="K113" s="102">
        <f t="shared" si="18"/>
        <v>93.333333333333329</v>
      </c>
      <c r="L113" s="102">
        <f t="shared" si="17"/>
        <v>107.69230769230769</v>
      </c>
      <c r="M113" s="102">
        <f t="shared" si="19"/>
        <v>107.69230769230769</v>
      </c>
      <c r="N113" s="102">
        <f t="shared" si="20"/>
        <v>107.69230769230769</v>
      </c>
      <c r="O113" s="102">
        <f t="shared" si="21"/>
        <v>100</v>
      </c>
      <c r="P113" s="102">
        <f t="shared" si="22"/>
        <v>100</v>
      </c>
      <c r="Q113" s="102">
        <f t="shared" si="23"/>
        <v>100</v>
      </c>
      <c r="U113" s="20"/>
      <c r="Y113" s="19"/>
      <c r="Z113" s="19"/>
      <c r="AC113" s="19"/>
      <c r="AD113" s="19"/>
    </row>
    <row r="114" spans="1:30" ht="31.5" x14ac:dyDescent="0.25">
      <c r="A114" s="142">
        <v>22</v>
      </c>
      <c r="B114" s="143" t="s">
        <v>108</v>
      </c>
      <c r="C114" s="101">
        <v>2.5</v>
      </c>
      <c r="D114" s="101">
        <v>2.5</v>
      </c>
      <c r="E114" s="101">
        <v>2.5</v>
      </c>
      <c r="F114" s="101">
        <v>2.5</v>
      </c>
      <c r="G114" s="101">
        <v>2.5</v>
      </c>
      <c r="H114" s="101">
        <v>2.5</v>
      </c>
      <c r="I114" s="101">
        <v>2.5</v>
      </c>
      <c r="J114" s="101">
        <v>2.5</v>
      </c>
      <c r="K114" s="102">
        <f t="shared" si="18"/>
        <v>100</v>
      </c>
      <c r="L114" s="102">
        <f t="shared" si="17"/>
        <v>100</v>
      </c>
      <c r="M114" s="102">
        <f t="shared" si="19"/>
        <v>100</v>
      </c>
      <c r="N114" s="102">
        <f t="shared" si="20"/>
        <v>100</v>
      </c>
      <c r="O114" s="102">
        <f t="shared" si="21"/>
        <v>100</v>
      </c>
      <c r="P114" s="102">
        <f t="shared" si="22"/>
        <v>100</v>
      </c>
      <c r="Q114" s="102">
        <f t="shared" si="23"/>
        <v>100</v>
      </c>
      <c r="U114" s="20"/>
      <c r="Y114" s="19"/>
      <c r="Z114" s="19"/>
      <c r="AC114" s="19"/>
      <c r="AD114" s="19"/>
    </row>
    <row r="115" spans="1:30" ht="17.25" customHeight="1" x14ac:dyDescent="0.25">
      <c r="A115" s="142">
        <v>23</v>
      </c>
      <c r="B115" s="139" t="s">
        <v>15</v>
      </c>
      <c r="C115" s="101">
        <v>28</v>
      </c>
      <c r="D115" s="101">
        <v>29</v>
      </c>
      <c r="E115" s="101">
        <v>29</v>
      </c>
      <c r="F115" s="101">
        <v>29</v>
      </c>
      <c r="G115" s="101">
        <v>29</v>
      </c>
      <c r="H115" s="101">
        <v>29</v>
      </c>
      <c r="I115" s="101">
        <v>29</v>
      </c>
      <c r="J115" s="101">
        <v>29</v>
      </c>
      <c r="K115" s="102">
        <f t="shared" si="18"/>
        <v>103.57142857142858</v>
      </c>
      <c r="L115" s="102">
        <f t="shared" si="17"/>
        <v>100</v>
      </c>
      <c r="M115" s="102">
        <f t="shared" si="19"/>
        <v>100</v>
      </c>
      <c r="N115" s="102">
        <f t="shared" si="20"/>
        <v>100</v>
      </c>
      <c r="O115" s="102">
        <f t="shared" si="21"/>
        <v>100</v>
      </c>
      <c r="P115" s="102">
        <f t="shared" si="22"/>
        <v>100</v>
      </c>
      <c r="Q115" s="102">
        <f t="shared" si="23"/>
        <v>100</v>
      </c>
      <c r="U115" s="20"/>
    </row>
    <row r="116" spans="1:30" ht="17.25" customHeight="1" x14ac:dyDescent="0.25">
      <c r="A116" s="142">
        <v>24</v>
      </c>
      <c r="B116" s="139" t="s">
        <v>139</v>
      </c>
      <c r="C116" s="101"/>
      <c r="D116" s="101">
        <v>4.0999999999999996</v>
      </c>
      <c r="E116" s="101">
        <v>4.0999999999999996</v>
      </c>
      <c r="F116" s="101">
        <v>4.0999999999999996</v>
      </c>
      <c r="G116" s="101">
        <v>4.3</v>
      </c>
      <c r="H116" s="101">
        <v>4.7</v>
      </c>
      <c r="I116" s="101">
        <v>4.7</v>
      </c>
      <c r="J116" s="101">
        <v>4.8</v>
      </c>
      <c r="K116" s="102"/>
      <c r="L116" s="102">
        <f t="shared" si="17"/>
        <v>117.07317073170734</v>
      </c>
      <c r="M116" s="102">
        <f t="shared" si="19"/>
        <v>117.07317073170734</v>
      </c>
      <c r="N116" s="102">
        <f t="shared" si="20"/>
        <v>117.07317073170734</v>
      </c>
      <c r="O116" s="102">
        <f t="shared" si="21"/>
        <v>111.62790697674419</v>
      </c>
      <c r="P116" s="102">
        <f t="shared" si="22"/>
        <v>102.12765957446808</v>
      </c>
      <c r="Q116" s="102">
        <f t="shared" si="23"/>
        <v>102.12765957446808</v>
      </c>
      <c r="U116" s="20"/>
    </row>
    <row r="117" spans="1:30" ht="17.25" customHeight="1" x14ac:dyDescent="0.25">
      <c r="A117" s="144">
        <v>25</v>
      </c>
      <c r="B117" s="139" t="s">
        <v>5</v>
      </c>
      <c r="C117" s="101">
        <v>5.9</v>
      </c>
      <c r="D117" s="101">
        <v>6.2</v>
      </c>
      <c r="E117" s="101">
        <v>6.2</v>
      </c>
      <c r="F117" s="101">
        <v>6.2</v>
      </c>
      <c r="G117" s="101">
        <v>7.1</v>
      </c>
      <c r="H117" s="101">
        <v>8.6999999999999993</v>
      </c>
      <c r="I117" s="101">
        <v>8.6999999999999993</v>
      </c>
      <c r="J117" s="101">
        <v>8.8000000000000007</v>
      </c>
      <c r="K117" s="102">
        <f>J117/C117*100</f>
        <v>149.15254237288136</v>
      </c>
      <c r="L117" s="102">
        <f t="shared" si="17"/>
        <v>141.93548387096774</v>
      </c>
      <c r="M117" s="102">
        <f t="shared" si="19"/>
        <v>141.93548387096774</v>
      </c>
      <c r="N117" s="102">
        <f t="shared" si="20"/>
        <v>141.93548387096774</v>
      </c>
      <c r="O117" s="102">
        <f t="shared" si="21"/>
        <v>123.94366197183101</v>
      </c>
      <c r="P117" s="102">
        <f t="shared" si="22"/>
        <v>101.14942528735634</v>
      </c>
      <c r="Q117" s="102">
        <f t="shared" si="23"/>
        <v>101.14942528735634</v>
      </c>
    </row>
    <row r="118" spans="1:30" ht="51" customHeight="1" x14ac:dyDescent="0.25">
      <c r="A118" s="134"/>
      <c r="B118" s="163" t="s">
        <v>56</v>
      </c>
      <c r="C118" s="101"/>
      <c r="D118" s="101"/>
      <c r="E118" s="101"/>
      <c r="F118" s="101"/>
      <c r="G118" s="101"/>
      <c r="H118" s="101"/>
      <c r="I118" s="101"/>
      <c r="J118" s="101"/>
      <c r="K118" s="102"/>
      <c r="L118" s="102"/>
      <c r="M118" s="102"/>
      <c r="N118" s="102"/>
      <c r="O118" s="102"/>
      <c r="P118" s="102"/>
      <c r="Q118" s="102"/>
    </row>
    <row r="119" spans="1:30" ht="16.5" customHeight="1" x14ac:dyDescent="0.25">
      <c r="A119" s="134"/>
      <c r="B119" s="159" t="s">
        <v>24</v>
      </c>
      <c r="C119" s="105">
        <v>10.24</v>
      </c>
      <c r="D119" s="105">
        <v>11.31</v>
      </c>
      <c r="E119" s="105">
        <v>11.31</v>
      </c>
      <c r="F119" s="105">
        <v>11.31</v>
      </c>
      <c r="G119" s="105">
        <v>11.31</v>
      </c>
      <c r="H119" s="105">
        <v>11.31</v>
      </c>
      <c r="I119" s="105">
        <v>11.32</v>
      </c>
      <c r="J119" s="105">
        <v>11.32</v>
      </c>
      <c r="K119" s="102">
        <f>J119/C119*100</f>
        <v>110.546875</v>
      </c>
      <c r="L119" s="102">
        <f>J119/D119*100</f>
        <v>100.08841732979663</v>
      </c>
      <c r="M119" s="102">
        <f t="shared" si="19"/>
        <v>100.08841732979663</v>
      </c>
      <c r="N119" s="102">
        <f t="shared" si="20"/>
        <v>100.08841732979663</v>
      </c>
      <c r="O119" s="102">
        <f t="shared" si="21"/>
        <v>100.08841732979663</v>
      </c>
      <c r="P119" s="102">
        <f t="shared" si="22"/>
        <v>100.08841732979663</v>
      </c>
      <c r="Q119" s="102">
        <f t="shared" si="23"/>
        <v>100</v>
      </c>
    </row>
    <row r="120" spans="1:30" ht="17.25" customHeight="1" x14ac:dyDescent="0.25">
      <c r="A120" s="160"/>
      <c r="B120" s="134" t="s">
        <v>25</v>
      </c>
      <c r="C120" s="101">
        <v>10.26</v>
      </c>
      <c r="D120" s="101">
        <v>11.33</v>
      </c>
      <c r="E120" s="101">
        <v>11.33</v>
      </c>
      <c r="F120" s="101">
        <v>11.33</v>
      </c>
      <c r="G120" s="101">
        <v>11.33</v>
      </c>
      <c r="H120" s="101">
        <v>11.33</v>
      </c>
      <c r="I120" s="101">
        <v>11.34</v>
      </c>
      <c r="J120" s="101">
        <v>11.34</v>
      </c>
      <c r="K120" s="102">
        <f>J120/C120*100</f>
        <v>110.5263157894737</v>
      </c>
      <c r="L120" s="102">
        <f>J120/D120*100</f>
        <v>100.08826125330978</v>
      </c>
      <c r="M120" s="102">
        <f t="shared" si="19"/>
        <v>100.08826125330978</v>
      </c>
      <c r="N120" s="102">
        <f t="shared" si="20"/>
        <v>100.08826125330978</v>
      </c>
      <c r="O120" s="102">
        <f t="shared" si="21"/>
        <v>100.08826125330978</v>
      </c>
      <c r="P120" s="102">
        <f t="shared" si="22"/>
        <v>100.08826125330978</v>
      </c>
      <c r="Q120" s="102">
        <f t="shared" si="23"/>
        <v>100</v>
      </c>
    </row>
    <row r="121" spans="1:30" ht="15.75" customHeight="1" x14ac:dyDescent="0.25">
      <c r="A121" s="1"/>
      <c r="B121" s="151"/>
      <c r="C121" s="116"/>
      <c r="D121" s="116"/>
      <c r="E121" s="116"/>
      <c r="F121" s="116"/>
      <c r="G121" s="116"/>
      <c r="H121" s="116"/>
      <c r="I121" s="116"/>
      <c r="J121" s="164"/>
      <c r="K121" s="116"/>
      <c r="L121" s="116"/>
      <c r="M121" s="116"/>
      <c r="N121" s="116"/>
      <c r="O121" s="116"/>
      <c r="P121" s="116"/>
      <c r="Q121" s="116"/>
      <c r="R121" s="1"/>
      <c r="S121" s="1"/>
      <c r="T121" s="54"/>
      <c r="U121" s="2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7.25" customHeight="1" x14ac:dyDescent="0.25">
      <c r="A122" s="1"/>
      <c r="B122" s="116"/>
      <c r="C122" s="1" t="s">
        <v>11</v>
      </c>
      <c r="D122" s="1"/>
      <c r="E122" s="116"/>
      <c r="F122" s="116"/>
      <c r="G122" s="116"/>
      <c r="H122" s="116"/>
      <c r="I122" s="116"/>
      <c r="J122" s="116"/>
      <c r="K122" s="117"/>
      <c r="L122" s="117"/>
      <c r="M122" s="117"/>
      <c r="N122" s="117"/>
      <c r="O122" s="117"/>
      <c r="P122" s="117"/>
      <c r="Q122" s="117"/>
      <c r="R122" s="1"/>
      <c r="S122" s="1"/>
      <c r="T122" s="54"/>
      <c r="U122" s="3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7.25" customHeight="1" x14ac:dyDescent="0.25">
      <c r="B123" s="116"/>
      <c r="C123" s="117" t="s">
        <v>149</v>
      </c>
      <c r="D123" s="1"/>
      <c r="E123" s="116"/>
      <c r="F123" s="116"/>
      <c r="G123" s="116"/>
      <c r="H123" s="116"/>
      <c r="I123" s="116"/>
      <c r="J123" s="116"/>
      <c r="K123" s="1"/>
      <c r="L123" s="1"/>
      <c r="M123" s="1"/>
      <c r="N123" s="1"/>
      <c r="O123" s="1"/>
      <c r="P123" s="1"/>
      <c r="Q123" s="1"/>
      <c r="R123" s="1"/>
      <c r="S123" s="1"/>
      <c r="T123" s="54"/>
      <c r="U123" s="2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" customHeight="1" x14ac:dyDescent="0.25">
      <c r="A124" s="19"/>
      <c r="B124" s="152" t="s">
        <v>4</v>
      </c>
      <c r="K124" s="119" t="s">
        <v>47</v>
      </c>
      <c r="L124" s="119"/>
      <c r="M124" s="119"/>
      <c r="N124" s="119"/>
      <c r="O124" s="119"/>
      <c r="P124" s="119"/>
      <c r="Q124" s="119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6.5" customHeight="1" x14ac:dyDescent="0.25">
      <c r="A125" s="154"/>
      <c r="B125" s="155"/>
      <c r="C125" s="121" t="s">
        <v>32</v>
      </c>
      <c r="D125" s="122"/>
      <c r="E125" s="122"/>
      <c r="F125" s="122"/>
      <c r="G125" s="122"/>
      <c r="H125" s="122"/>
      <c r="I125" s="122"/>
      <c r="J125" s="123"/>
      <c r="K125" s="124" t="str">
        <f>K10</f>
        <v>03.05.2021 бо % нисбат ба</v>
      </c>
      <c r="L125" s="125"/>
      <c r="M125" s="125"/>
      <c r="N125" s="125"/>
      <c r="O125" s="125"/>
      <c r="P125" s="125"/>
      <c r="Q125" s="126"/>
      <c r="U125" s="3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25" customHeight="1" x14ac:dyDescent="0.25">
      <c r="A126" s="156"/>
      <c r="B126" s="157"/>
      <c r="C126" s="128" t="s">
        <v>136</v>
      </c>
      <c r="D126" s="129"/>
      <c r="E126" s="130"/>
      <c r="F126" s="128" t="s">
        <v>137</v>
      </c>
      <c r="G126" s="129"/>
      <c r="H126" s="129"/>
      <c r="I126" s="129"/>
      <c r="J126" s="130"/>
      <c r="K126" s="128" t="s">
        <v>136</v>
      </c>
      <c r="L126" s="129"/>
      <c r="M126" s="130"/>
      <c r="N126" s="128" t="s">
        <v>137</v>
      </c>
      <c r="O126" s="129"/>
      <c r="P126" s="129"/>
      <c r="Q126" s="130"/>
      <c r="U126" s="3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7.25" customHeight="1" x14ac:dyDescent="0.25">
      <c r="A127" s="131"/>
      <c r="B127" s="158"/>
      <c r="C127" s="99" t="s">
        <v>170</v>
      </c>
      <c r="D127" s="99" t="s">
        <v>133</v>
      </c>
      <c r="E127" s="99" t="s">
        <v>134</v>
      </c>
      <c r="F127" s="99" t="s">
        <v>135</v>
      </c>
      <c r="G127" s="99" t="s">
        <v>138</v>
      </c>
      <c r="H127" s="99" t="s">
        <v>140</v>
      </c>
      <c r="I127" s="99" t="s">
        <v>143</v>
      </c>
      <c r="J127" s="99" t="s">
        <v>171</v>
      </c>
      <c r="K127" s="99" t="str">
        <f t="shared" ref="K127:O127" si="24">C127</f>
        <v>4.05</v>
      </c>
      <c r="L127" s="100" t="str">
        <f t="shared" si="24"/>
        <v>7.12</v>
      </c>
      <c r="M127" s="100" t="str">
        <f t="shared" si="24"/>
        <v>28.12</v>
      </c>
      <c r="N127" s="100" t="str">
        <f t="shared" si="24"/>
        <v>4.01</v>
      </c>
      <c r="O127" s="100" t="str">
        <f t="shared" si="24"/>
        <v>1.03</v>
      </c>
      <c r="P127" s="100" t="str">
        <f>H127</f>
        <v>5.04</v>
      </c>
      <c r="Q127" s="100" t="str">
        <f>I127</f>
        <v>26.04</v>
      </c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7.25" customHeight="1" x14ac:dyDescent="0.25">
      <c r="A128" s="165">
        <v>1</v>
      </c>
      <c r="B128" s="134" t="s">
        <v>19</v>
      </c>
      <c r="C128" s="101">
        <v>6</v>
      </c>
      <c r="D128" s="101">
        <v>3.3</v>
      </c>
      <c r="E128" s="101">
        <v>3.7</v>
      </c>
      <c r="F128" s="101">
        <v>3.5</v>
      </c>
      <c r="G128" s="101">
        <v>4</v>
      </c>
      <c r="H128" s="101">
        <v>4</v>
      </c>
      <c r="I128" s="101">
        <v>4</v>
      </c>
      <c r="J128" s="101">
        <v>4</v>
      </c>
      <c r="K128" s="102">
        <f t="shared" ref="K128:K151" si="25">J128/C128*100</f>
        <v>66.666666666666657</v>
      </c>
      <c r="L128" s="102">
        <f t="shared" ref="L128:L153" si="26">J128/D128*100</f>
        <v>121.21212121212122</v>
      </c>
      <c r="M128" s="102">
        <f>J128/E128*100</f>
        <v>108.1081081081081</v>
      </c>
      <c r="N128" s="102">
        <f>J128/F128*100</f>
        <v>114.28571428571428</v>
      </c>
      <c r="O128" s="102">
        <f>J128/G128*100</f>
        <v>100</v>
      </c>
      <c r="P128" s="102">
        <f>J128/H128*100</f>
        <v>100</v>
      </c>
      <c r="Q128" s="102">
        <f>J128/I128*100</f>
        <v>100</v>
      </c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6.5" customHeight="1" x14ac:dyDescent="0.25">
      <c r="A129" s="136">
        <v>2</v>
      </c>
      <c r="B129" s="139" t="s">
        <v>6</v>
      </c>
      <c r="C129" s="101">
        <v>4.5</v>
      </c>
      <c r="D129" s="101">
        <v>4</v>
      </c>
      <c r="E129" s="101">
        <v>4.3</v>
      </c>
      <c r="F129" s="101">
        <v>4.3</v>
      </c>
      <c r="G129" s="101">
        <v>4.5</v>
      </c>
      <c r="H129" s="101">
        <v>4.5</v>
      </c>
      <c r="I129" s="101">
        <v>4.5</v>
      </c>
      <c r="J129" s="101">
        <v>4.5</v>
      </c>
      <c r="K129" s="102">
        <f t="shared" si="25"/>
        <v>100</v>
      </c>
      <c r="L129" s="102">
        <f t="shared" si="26"/>
        <v>112.5</v>
      </c>
      <c r="M129" s="102">
        <f t="shared" ref="M129:M156" si="27">J129/E129*100</f>
        <v>104.65116279069768</v>
      </c>
      <c r="N129" s="102">
        <f t="shared" ref="N129:N156" si="28">J129/F129*100</f>
        <v>104.65116279069768</v>
      </c>
      <c r="O129" s="102">
        <f t="shared" ref="O129:O156" si="29">J129/G129*100</f>
        <v>100</v>
      </c>
      <c r="P129" s="102">
        <f t="shared" ref="P129:P156" si="30">J129/H129*100</f>
        <v>100</v>
      </c>
      <c r="Q129" s="102">
        <f t="shared" ref="Q129:Q156" si="31">J129/I129*100</f>
        <v>100</v>
      </c>
      <c r="U129" s="2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7.25" customHeight="1" x14ac:dyDescent="0.25">
      <c r="A130" s="133">
        <v>3</v>
      </c>
      <c r="B130" s="139" t="s">
        <v>141</v>
      </c>
      <c r="C130" s="101">
        <v>5</v>
      </c>
      <c r="D130" s="101">
        <v>2.5</v>
      </c>
      <c r="E130" s="101">
        <v>2.8</v>
      </c>
      <c r="F130" s="101">
        <v>2.8</v>
      </c>
      <c r="G130" s="101">
        <v>1.8</v>
      </c>
      <c r="H130" s="101">
        <v>1.8</v>
      </c>
      <c r="I130" s="101">
        <v>1.2</v>
      </c>
      <c r="J130" s="101">
        <v>1</v>
      </c>
      <c r="K130" s="102">
        <f t="shared" si="25"/>
        <v>20</v>
      </c>
      <c r="L130" s="102">
        <f t="shared" si="26"/>
        <v>40</v>
      </c>
      <c r="M130" s="102">
        <f t="shared" si="27"/>
        <v>35.714285714285715</v>
      </c>
      <c r="N130" s="102">
        <f t="shared" si="28"/>
        <v>35.714285714285715</v>
      </c>
      <c r="O130" s="102">
        <f t="shared" si="29"/>
        <v>55.555555555555557</v>
      </c>
      <c r="P130" s="102">
        <f t="shared" si="30"/>
        <v>55.555555555555557</v>
      </c>
      <c r="Q130" s="102">
        <f t="shared" si="31"/>
        <v>83.333333333333343</v>
      </c>
      <c r="U130" s="2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7.25" customHeight="1" x14ac:dyDescent="0.25">
      <c r="A131" s="135"/>
      <c r="B131" s="139" t="s">
        <v>142</v>
      </c>
      <c r="C131" s="101">
        <v>3.8</v>
      </c>
      <c r="D131" s="101"/>
      <c r="E131" s="101"/>
      <c r="F131" s="101"/>
      <c r="G131" s="101"/>
      <c r="H131" s="101"/>
      <c r="I131" s="101">
        <v>2.5</v>
      </c>
      <c r="J131" s="101">
        <v>1.8</v>
      </c>
      <c r="K131" s="102">
        <f t="shared" si="25"/>
        <v>47.368421052631582</v>
      </c>
      <c r="L131" s="102"/>
      <c r="M131" s="102"/>
      <c r="N131" s="102"/>
      <c r="O131" s="102"/>
      <c r="P131" s="102"/>
      <c r="Q131" s="102">
        <f t="shared" si="31"/>
        <v>72</v>
      </c>
      <c r="U131" s="2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6.5" customHeight="1" x14ac:dyDescent="0.25">
      <c r="A132" s="136">
        <v>4</v>
      </c>
      <c r="B132" s="139" t="s">
        <v>18</v>
      </c>
      <c r="C132" s="101">
        <v>2</v>
      </c>
      <c r="D132" s="101">
        <v>2</v>
      </c>
      <c r="E132" s="101">
        <v>2</v>
      </c>
      <c r="F132" s="101">
        <v>2</v>
      </c>
      <c r="G132" s="101">
        <v>1.5</v>
      </c>
      <c r="H132" s="101">
        <v>3.2</v>
      </c>
      <c r="I132" s="101">
        <v>4.5</v>
      </c>
      <c r="J132" s="101">
        <v>4.8</v>
      </c>
      <c r="K132" s="102">
        <f t="shared" si="25"/>
        <v>240</v>
      </c>
      <c r="L132" s="102">
        <f t="shared" si="26"/>
        <v>240</v>
      </c>
      <c r="M132" s="102">
        <f t="shared" si="27"/>
        <v>240</v>
      </c>
      <c r="N132" s="102">
        <f t="shared" si="28"/>
        <v>240</v>
      </c>
      <c r="O132" s="102">
        <f t="shared" si="29"/>
        <v>320</v>
      </c>
      <c r="P132" s="102">
        <f t="shared" si="30"/>
        <v>149.99999999999997</v>
      </c>
      <c r="Q132" s="102">
        <f t="shared" si="31"/>
        <v>106.66666666666667</v>
      </c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6.5" customHeight="1" x14ac:dyDescent="0.25">
      <c r="A133" s="136">
        <v>5</v>
      </c>
      <c r="B133" s="139" t="s">
        <v>50</v>
      </c>
      <c r="C133" s="101">
        <v>14</v>
      </c>
      <c r="D133" s="101">
        <v>11</v>
      </c>
      <c r="E133" s="101">
        <v>14</v>
      </c>
      <c r="F133" s="101">
        <v>14</v>
      </c>
      <c r="G133" s="101">
        <v>20</v>
      </c>
      <c r="H133" s="101">
        <v>18</v>
      </c>
      <c r="I133" s="101">
        <v>18</v>
      </c>
      <c r="J133" s="101">
        <v>16</v>
      </c>
      <c r="K133" s="102">
        <f t="shared" si="25"/>
        <v>114.28571428571428</v>
      </c>
      <c r="L133" s="102">
        <f t="shared" si="26"/>
        <v>145.45454545454547</v>
      </c>
      <c r="M133" s="102">
        <f t="shared" si="27"/>
        <v>114.28571428571428</v>
      </c>
      <c r="N133" s="102">
        <f t="shared" si="28"/>
        <v>114.28571428571428</v>
      </c>
      <c r="O133" s="102">
        <f t="shared" si="29"/>
        <v>80</v>
      </c>
      <c r="P133" s="102">
        <f t="shared" si="30"/>
        <v>88.888888888888886</v>
      </c>
      <c r="Q133" s="102">
        <f t="shared" si="31"/>
        <v>88.888888888888886</v>
      </c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6.5" customHeight="1" x14ac:dyDescent="0.25">
      <c r="A134" s="136">
        <v>6</v>
      </c>
      <c r="B134" s="139" t="s">
        <v>49</v>
      </c>
      <c r="C134" s="101">
        <v>6</v>
      </c>
      <c r="D134" s="101">
        <v>10</v>
      </c>
      <c r="E134" s="101">
        <v>13</v>
      </c>
      <c r="F134" s="101">
        <v>13</v>
      </c>
      <c r="G134" s="101">
        <v>18</v>
      </c>
      <c r="H134" s="101">
        <v>15</v>
      </c>
      <c r="I134" s="101">
        <v>11</v>
      </c>
      <c r="J134" s="101">
        <v>8</v>
      </c>
      <c r="K134" s="102">
        <f t="shared" si="25"/>
        <v>133.33333333333331</v>
      </c>
      <c r="L134" s="102">
        <f t="shared" si="26"/>
        <v>80</v>
      </c>
      <c r="M134" s="102">
        <f t="shared" si="27"/>
        <v>61.53846153846154</v>
      </c>
      <c r="N134" s="102">
        <f t="shared" si="28"/>
        <v>61.53846153846154</v>
      </c>
      <c r="O134" s="102">
        <f t="shared" si="29"/>
        <v>44.444444444444443</v>
      </c>
      <c r="P134" s="102">
        <f t="shared" si="30"/>
        <v>53.333333333333336</v>
      </c>
      <c r="Q134" s="102">
        <f t="shared" si="31"/>
        <v>72.727272727272734</v>
      </c>
      <c r="U134" s="3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6.5" customHeight="1" x14ac:dyDescent="0.25">
      <c r="A135" s="136">
        <v>7</v>
      </c>
      <c r="B135" s="139" t="s">
        <v>53</v>
      </c>
      <c r="C135" s="101">
        <v>13.5</v>
      </c>
      <c r="D135" s="101">
        <v>5.5</v>
      </c>
      <c r="E135" s="101">
        <v>6.5</v>
      </c>
      <c r="F135" s="101">
        <v>6.5</v>
      </c>
      <c r="G135" s="101">
        <v>7.5</v>
      </c>
      <c r="H135" s="101">
        <v>9</v>
      </c>
      <c r="I135" s="101">
        <v>10</v>
      </c>
      <c r="J135" s="101">
        <v>10</v>
      </c>
      <c r="K135" s="102">
        <f t="shared" si="25"/>
        <v>74.074074074074076</v>
      </c>
      <c r="L135" s="102">
        <f t="shared" si="26"/>
        <v>181.81818181818181</v>
      </c>
      <c r="M135" s="102">
        <f t="shared" si="27"/>
        <v>153.84615384615387</v>
      </c>
      <c r="N135" s="102">
        <f t="shared" si="28"/>
        <v>153.84615384615387</v>
      </c>
      <c r="O135" s="102">
        <f t="shared" si="29"/>
        <v>133.33333333333331</v>
      </c>
      <c r="P135" s="102">
        <f t="shared" si="30"/>
        <v>111.11111111111111</v>
      </c>
      <c r="Q135" s="102">
        <f t="shared" si="31"/>
        <v>100</v>
      </c>
      <c r="U135" s="3"/>
    </row>
    <row r="136" spans="1:30" ht="16.5" customHeight="1" x14ac:dyDescent="0.25">
      <c r="A136" s="136">
        <v>8</v>
      </c>
      <c r="B136" s="139" t="s">
        <v>22</v>
      </c>
      <c r="C136" s="101">
        <v>14</v>
      </c>
      <c r="D136" s="101">
        <v>14</v>
      </c>
      <c r="E136" s="101">
        <v>14</v>
      </c>
      <c r="F136" s="101">
        <v>14</v>
      </c>
      <c r="G136" s="101">
        <v>14</v>
      </c>
      <c r="H136" s="101">
        <v>14.5</v>
      </c>
      <c r="I136" s="101">
        <v>14.5</v>
      </c>
      <c r="J136" s="101">
        <v>14.5</v>
      </c>
      <c r="K136" s="102">
        <f t="shared" si="25"/>
        <v>103.57142857142858</v>
      </c>
      <c r="L136" s="102">
        <f t="shared" si="26"/>
        <v>103.57142857142858</v>
      </c>
      <c r="M136" s="102">
        <f t="shared" si="27"/>
        <v>103.57142857142858</v>
      </c>
      <c r="N136" s="102">
        <f t="shared" si="28"/>
        <v>103.57142857142858</v>
      </c>
      <c r="O136" s="102">
        <f t="shared" si="29"/>
        <v>103.57142857142858</v>
      </c>
      <c r="P136" s="102">
        <f t="shared" si="30"/>
        <v>100</v>
      </c>
      <c r="Q136" s="102">
        <f t="shared" si="31"/>
        <v>100</v>
      </c>
      <c r="U136" s="3"/>
    </row>
    <row r="137" spans="1:30" ht="17.25" customHeight="1" x14ac:dyDescent="0.25">
      <c r="A137" s="136">
        <v>9</v>
      </c>
      <c r="B137" s="139" t="s">
        <v>12</v>
      </c>
      <c r="C137" s="101">
        <v>12.6</v>
      </c>
      <c r="D137" s="101">
        <v>16</v>
      </c>
      <c r="E137" s="101">
        <v>16</v>
      </c>
      <c r="F137" s="101">
        <v>16</v>
      </c>
      <c r="G137" s="101">
        <v>18.5</v>
      </c>
      <c r="H137" s="101">
        <v>19.600000000000001</v>
      </c>
      <c r="I137" s="101">
        <v>24</v>
      </c>
      <c r="J137" s="101">
        <v>24</v>
      </c>
      <c r="K137" s="102">
        <f t="shared" si="25"/>
        <v>190.47619047619048</v>
      </c>
      <c r="L137" s="102">
        <f t="shared" si="26"/>
        <v>150</v>
      </c>
      <c r="M137" s="102">
        <f t="shared" si="27"/>
        <v>150</v>
      </c>
      <c r="N137" s="102">
        <f t="shared" si="28"/>
        <v>150</v>
      </c>
      <c r="O137" s="102">
        <f t="shared" si="29"/>
        <v>129.72972972972974</v>
      </c>
      <c r="P137" s="102">
        <f t="shared" si="30"/>
        <v>122.44897959183672</v>
      </c>
      <c r="Q137" s="102">
        <f t="shared" si="31"/>
        <v>100</v>
      </c>
      <c r="U137" s="3"/>
    </row>
    <row r="138" spans="1:30" ht="17.25" customHeight="1" x14ac:dyDescent="0.25">
      <c r="A138" s="136">
        <v>10</v>
      </c>
      <c r="B138" s="139" t="s">
        <v>13</v>
      </c>
      <c r="C138" s="101">
        <v>50</v>
      </c>
      <c r="D138" s="101">
        <v>50</v>
      </c>
      <c r="E138" s="101">
        <v>50</v>
      </c>
      <c r="F138" s="101">
        <v>50</v>
      </c>
      <c r="G138" s="101">
        <v>50</v>
      </c>
      <c r="H138" s="101">
        <v>50</v>
      </c>
      <c r="I138" s="101">
        <v>58</v>
      </c>
      <c r="J138" s="101">
        <v>60</v>
      </c>
      <c r="K138" s="102">
        <f t="shared" si="25"/>
        <v>120</v>
      </c>
      <c r="L138" s="102">
        <f t="shared" si="26"/>
        <v>120</v>
      </c>
      <c r="M138" s="102">
        <f t="shared" si="27"/>
        <v>120</v>
      </c>
      <c r="N138" s="102">
        <f t="shared" si="28"/>
        <v>120</v>
      </c>
      <c r="O138" s="102">
        <f t="shared" si="29"/>
        <v>120</v>
      </c>
      <c r="P138" s="102">
        <f t="shared" si="30"/>
        <v>120</v>
      </c>
      <c r="Q138" s="102">
        <f t="shared" si="31"/>
        <v>103.44827586206897</v>
      </c>
    </row>
    <row r="139" spans="1:30" ht="17.25" customHeight="1" x14ac:dyDescent="0.25">
      <c r="A139" s="136">
        <v>11</v>
      </c>
      <c r="B139" s="139" t="s">
        <v>14</v>
      </c>
      <c r="C139" s="101">
        <v>51</v>
      </c>
      <c r="D139" s="101">
        <v>51</v>
      </c>
      <c r="E139" s="101">
        <v>51</v>
      </c>
      <c r="F139" s="101">
        <v>51</v>
      </c>
      <c r="G139" s="101">
        <v>51</v>
      </c>
      <c r="H139" s="101">
        <v>51</v>
      </c>
      <c r="I139" s="101">
        <v>60</v>
      </c>
      <c r="J139" s="101">
        <v>63</v>
      </c>
      <c r="K139" s="102">
        <f t="shared" si="25"/>
        <v>123.52941176470588</v>
      </c>
      <c r="L139" s="102">
        <f t="shared" si="26"/>
        <v>123.52941176470588</v>
      </c>
      <c r="M139" s="102">
        <f t="shared" si="27"/>
        <v>123.52941176470588</v>
      </c>
      <c r="N139" s="102">
        <f t="shared" si="28"/>
        <v>123.52941176470588</v>
      </c>
      <c r="O139" s="102">
        <f t="shared" si="29"/>
        <v>123.52941176470588</v>
      </c>
      <c r="P139" s="102">
        <f t="shared" si="30"/>
        <v>123.52941176470588</v>
      </c>
      <c r="Q139" s="102">
        <f t="shared" si="31"/>
        <v>105</v>
      </c>
    </row>
    <row r="140" spans="1:30" ht="16.5" customHeight="1" x14ac:dyDescent="0.25">
      <c r="A140" s="136">
        <v>12</v>
      </c>
      <c r="B140" s="139" t="s">
        <v>0</v>
      </c>
      <c r="C140" s="101">
        <v>4.5999999999999996</v>
      </c>
      <c r="D140" s="101">
        <v>4.7</v>
      </c>
      <c r="E140" s="101">
        <v>4.7</v>
      </c>
      <c r="F140" s="101">
        <v>4.7</v>
      </c>
      <c r="G140" s="101">
        <v>4.7</v>
      </c>
      <c r="H140" s="101">
        <v>4.7</v>
      </c>
      <c r="I140" s="101">
        <v>4.7</v>
      </c>
      <c r="J140" s="101">
        <v>4.7</v>
      </c>
      <c r="K140" s="102">
        <f t="shared" si="25"/>
        <v>102.17391304347827</v>
      </c>
      <c r="L140" s="102">
        <f t="shared" si="26"/>
        <v>100</v>
      </c>
      <c r="M140" s="102">
        <f t="shared" si="27"/>
        <v>100</v>
      </c>
      <c r="N140" s="102">
        <f t="shared" si="28"/>
        <v>100</v>
      </c>
      <c r="O140" s="102">
        <f t="shared" si="29"/>
        <v>100</v>
      </c>
      <c r="P140" s="102">
        <f t="shared" si="30"/>
        <v>100</v>
      </c>
      <c r="Q140" s="102">
        <f t="shared" si="31"/>
        <v>100</v>
      </c>
    </row>
    <row r="141" spans="1:30" ht="17.25" customHeight="1" x14ac:dyDescent="0.25">
      <c r="A141" s="136">
        <v>13</v>
      </c>
      <c r="B141" s="139" t="s">
        <v>1</v>
      </c>
      <c r="C141" s="101">
        <v>10</v>
      </c>
      <c r="D141" s="101">
        <v>10.3</v>
      </c>
      <c r="E141" s="101">
        <v>11.5</v>
      </c>
      <c r="F141" s="101">
        <v>11.5</v>
      </c>
      <c r="G141" s="101">
        <v>12</v>
      </c>
      <c r="H141" s="101">
        <v>11.3</v>
      </c>
      <c r="I141" s="101">
        <v>11.3</v>
      </c>
      <c r="J141" s="101">
        <v>11.3</v>
      </c>
      <c r="K141" s="102">
        <f t="shared" si="25"/>
        <v>113.00000000000001</v>
      </c>
      <c r="L141" s="102">
        <f t="shared" si="26"/>
        <v>109.70873786407766</v>
      </c>
      <c r="M141" s="102">
        <f t="shared" si="27"/>
        <v>98.260869565217405</v>
      </c>
      <c r="N141" s="102">
        <f t="shared" si="28"/>
        <v>98.260869565217405</v>
      </c>
      <c r="O141" s="102">
        <f t="shared" si="29"/>
        <v>94.166666666666671</v>
      </c>
      <c r="P141" s="102">
        <f t="shared" si="30"/>
        <v>100</v>
      </c>
      <c r="Q141" s="102">
        <f t="shared" si="31"/>
        <v>100</v>
      </c>
    </row>
    <row r="142" spans="1:30" ht="16.5" customHeight="1" x14ac:dyDescent="0.25">
      <c r="A142" s="136">
        <v>14</v>
      </c>
      <c r="B142" s="139" t="s">
        <v>2</v>
      </c>
      <c r="C142" s="101">
        <v>7</v>
      </c>
      <c r="D142" s="101">
        <v>9.5</v>
      </c>
      <c r="E142" s="101">
        <v>9.5</v>
      </c>
      <c r="F142" s="101">
        <v>9.5</v>
      </c>
      <c r="G142" s="101">
        <v>9.5</v>
      </c>
      <c r="H142" s="101">
        <v>9.5</v>
      </c>
      <c r="I142" s="101">
        <v>9.5</v>
      </c>
      <c r="J142" s="101">
        <v>9.5</v>
      </c>
      <c r="K142" s="102">
        <f t="shared" si="25"/>
        <v>135.71428571428572</v>
      </c>
      <c r="L142" s="102">
        <f t="shared" si="26"/>
        <v>100</v>
      </c>
      <c r="M142" s="102">
        <f t="shared" si="27"/>
        <v>100</v>
      </c>
      <c r="N142" s="102">
        <f t="shared" si="28"/>
        <v>100</v>
      </c>
      <c r="O142" s="102">
        <f t="shared" si="29"/>
        <v>100</v>
      </c>
      <c r="P142" s="102">
        <f t="shared" si="30"/>
        <v>100</v>
      </c>
      <c r="Q142" s="102">
        <f t="shared" si="31"/>
        <v>100</v>
      </c>
    </row>
    <row r="143" spans="1:30" ht="18" customHeight="1" x14ac:dyDescent="0.25">
      <c r="A143" s="142">
        <v>15</v>
      </c>
      <c r="B143" s="139" t="s">
        <v>54</v>
      </c>
      <c r="C143" s="101">
        <v>30</v>
      </c>
      <c r="D143" s="101">
        <v>30</v>
      </c>
      <c r="E143" s="101">
        <v>30</v>
      </c>
      <c r="F143" s="101">
        <v>30</v>
      </c>
      <c r="G143" s="101">
        <v>30</v>
      </c>
      <c r="H143" s="101">
        <v>30</v>
      </c>
      <c r="I143" s="101">
        <v>30</v>
      </c>
      <c r="J143" s="101">
        <v>30</v>
      </c>
      <c r="K143" s="102">
        <f t="shared" si="25"/>
        <v>100</v>
      </c>
      <c r="L143" s="102">
        <f t="shared" si="26"/>
        <v>100</v>
      </c>
      <c r="M143" s="102">
        <f t="shared" si="27"/>
        <v>100</v>
      </c>
      <c r="N143" s="102">
        <f t="shared" si="28"/>
        <v>100</v>
      </c>
      <c r="O143" s="102">
        <f t="shared" si="29"/>
        <v>100</v>
      </c>
      <c r="P143" s="102">
        <f t="shared" si="30"/>
        <v>100</v>
      </c>
      <c r="Q143" s="102">
        <f t="shared" si="31"/>
        <v>100</v>
      </c>
    </row>
    <row r="144" spans="1:30" ht="17.25" customHeight="1" x14ac:dyDescent="0.25">
      <c r="A144" s="142">
        <v>16</v>
      </c>
      <c r="B144" s="139" t="s">
        <v>26</v>
      </c>
      <c r="C144" s="101">
        <v>35</v>
      </c>
      <c r="D144" s="101">
        <v>35</v>
      </c>
      <c r="E144" s="101">
        <v>35</v>
      </c>
      <c r="F144" s="101">
        <v>35</v>
      </c>
      <c r="G144" s="101">
        <v>35</v>
      </c>
      <c r="H144" s="101">
        <v>35</v>
      </c>
      <c r="I144" s="101">
        <v>35</v>
      </c>
      <c r="J144" s="101">
        <v>35</v>
      </c>
      <c r="K144" s="102">
        <f t="shared" si="25"/>
        <v>100</v>
      </c>
      <c r="L144" s="102">
        <f t="shared" si="26"/>
        <v>100</v>
      </c>
      <c r="M144" s="102">
        <f t="shared" si="27"/>
        <v>100</v>
      </c>
      <c r="N144" s="102">
        <f t="shared" si="28"/>
        <v>100</v>
      </c>
      <c r="O144" s="102">
        <f t="shared" si="29"/>
        <v>100</v>
      </c>
      <c r="P144" s="102">
        <f t="shared" si="30"/>
        <v>100</v>
      </c>
      <c r="Q144" s="102">
        <f t="shared" si="31"/>
        <v>100</v>
      </c>
      <c r="U144" s="1"/>
      <c r="Y144" s="19"/>
      <c r="Z144" s="19"/>
      <c r="AC144" s="19"/>
      <c r="AD144" s="19"/>
    </row>
    <row r="145" spans="1:30" ht="17.25" customHeight="1" x14ac:dyDescent="0.25">
      <c r="A145" s="142">
        <v>17</v>
      </c>
      <c r="B145" s="139" t="s">
        <v>20</v>
      </c>
      <c r="C145" s="101">
        <v>5.2</v>
      </c>
      <c r="D145" s="101">
        <v>5.3</v>
      </c>
      <c r="E145" s="101">
        <v>5.3</v>
      </c>
      <c r="F145" s="101">
        <v>5.3</v>
      </c>
      <c r="G145" s="101">
        <v>5</v>
      </c>
      <c r="H145" s="101">
        <v>5</v>
      </c>
      <c r="I145" s="101">
        <v>5</v>
      </c>
      <c r="J145" s="101">
        <v>5</v>
      </c>
      <c r="K145" s="102">
        <f t="shared" si="25"/>
        <v>96.153846153846146</v>
      </c>
      <c r="L145" s="102">
        <f t="shared" si="26"/>
        <v>94.339622641509436</v>
      </c>
      <c r="M145" s="102">
        <f t="shared" si="27"/>
        <v>94.339622641509436</v>
      </c>
      <c r="N145" s="102">
        <f t="shared" si="28"/>
        <v>94.339622641509436</v>
      </c>
      <c r="O145" s="102">
        <f t="shared" si="29"/>
        <v>100</v>
      </c>
      <c r="P145" s="102">
        <f t="shared" si="30"/>
        <v>100</v>
      </c>
      <c r="Q145" s="102">
        <f t="shared" si="31"/>
        <v>100</v>
      </c>
      <c r="U145" s="1"/>
      <c r="Y145" s="19"/>
      <c r="Z145" s="19"/>
      <c r="AC145" s="19"/>
      <c r="AD145" s="19"/>
    </row>
    <row r="146" spans="1:30" ht="17.25" customHeight="1" x14ac:dyDescent="0.25">
      <c r="A146" s="142">
        <v>18</v>
      </c>
      <c r="B146" s="139" t="s">
        <v>3</v>
      </c>
      <c r="C146" s="101">
        <v>3.7</v>
      </c>
      <c r="D146" s="101">
        <v>3.8</v>
      </c>
      <c r="E146" s="101">
        <v>3.9</v>
      </c>
      <c r="F146" s="101">
        <v>3.8</v>
      </c>
      <c r="G146" s="101">
        <v>3.8</v>
      </c>
      <c r="H146" s="101">
        <v>3.9</v>
      </c>
      <c r="I146" s="101">
        <v>3.9</v>
      </c>
      <c r="J146" s="101">
        <v>3.9</v>
      </c>
      <c r="K146" s="102">
        <f t="shared" si="25"/>
        <v>105.40540540540539</v>
      </c>
      <c r="L146" s="102">
        <f t="shared" si="26"/>
        <v>102.63157894736842</v>
      </c>
      <c r="M146" s="102">
        <f t="shared" si="27"/>
        <v>100</v>
      </c>
      <c r="N146" s="102">
        <f t="shared" si="28"/>
        <v>102.63157894736842</v>
      </c>
      <c r="O146" s="102">
        <f t="shared" si="29"/>
        <v>102.63157894736842</v>
      </c>
      <c r="P146" s="102">
        <f t="shared" si="30"/>
        <v>100</v>
      </c>
      <c r="Q146" s="102">
        <f t="shared" si="31"/>
        <v>100</v>
      </c>
      <c r="U146" s="1"/>
      <c r="Y146" s="19"/>
      <c r="Z146" s="19"/>
      <c r="AC146" s="19"/>
      <c r="AD146" s="19"/>
    </row>
    <row r="147" spans="1:30" ht="17.25" customHeight="1" x14ac:dyDescent="0.25">
      <c r="A147" s="142">
        <v>19</v>
      </c>
      <c r="B147" s="139" t="s">
        <v>8</v>
      </c>
      <c r="C147" s="101">
        <v>16.5</v>
      </c>
      <c r="D147" s="101">
        <v>17</v>
      </c>
      <c r="E147" s="101">
        <v>17</v>
      </c>
      <c r="F147" s="101">
        <v>17</v>
      </c>
      <c r="G147" s="101">
        <v>17</v>
      </c>
      <c r="H147" s="101">
        <v>17</v>
      </c>
      <c r="I147" s="101">
        <v>17</v>
      </c>
      <c r="J147" s="101">
        <v>17</v>
      </c>
      <c r="K147" s="102">
        <f t="shared" si="25"/>
        <v>103.03030303030303</v>
      </c>
      <c r="L147" s="102">
        <f t="shared" si="26"/>
        <v>100</v>
      </c>
      <c r="M147" s="102">
        <f t="shared" si="27"/>
        <v>100</v>
      </c>
      <c r="N147" s="102">
        <f t="shared" si="28"/>
        <v>100</v>
      </c>
      <c r="O147" s="102">
        <f t="shared" si="29"/>
        <v>100</v>
      </c>
      <c r="P147" s="102">
        <f t="shared" si="30"/>
        <v>100</v>
      </c>
      <c r="Q147" s="102">
        <f t="shared" si="31"/>
        <v>100</v>
      </c>
      <c r="U147" s="1"/>
      <c r="Y147" s="19"/>
      <c r="Z147" s="19"/>
      <c r="AC147" s="19"/>
      <c r="AD147" s="19"/>
    </row>
    <row r="148" spans="1:30" ht="17.25" customHeight="1" x14ac:dyDescent="0.25">
      <c r="A148" s="142">
        <v>20</v>
      </c>
      <c r="B148" s="139" t="s">
        <v>9</v>
      </c>
      <c r="C148" s="101">
        <v>10</v>
      </c>
      <c r="D148" s="101">
        <v>15</v>
      </c>
      <c r="E148" s="101">
        <v>15</v>
      </c>
      <c r="F148" s="101">
        <v>15</v>
      </c>
      <c r="G148" s="101">
        <v>15</v>
      </c>
      <c r="H148" s="101">
        <v>15</v>
      </c>
      <c r="I148" s="101">
        <v>15</v>
      </c>
      <c r="J148" s="101">
        <v>15</v>
      </c>
      <c r="K148" s="102">
        <f t="shared" si="25"/>
        <v>150</v>
      </c>
      <c r="L148" s="102">
        <f t="shared" si="26"/>
        <v>100</v>
      </c>
      <c r="M148" s="102">
        <f t="shared" si="27"/>
        <v>100</v>
      </c>
      <c r="N148" s="102">
        <f t="shared" si="28"/>
        <v>100</v>
      </c>
      <c r="O148" s="102">
        <f t="shared" si="29"/>
        <v>100</v>
      </c>
      <c r="P148" s="102">
        <f t="shared" si="30"/>
        <v>100</v>
      </c>
      <c r="Q148" s="102">
        <f t="shared" si="31"/>
        <v>100</v>
      </c>
      <c r="Y148" s="19"/>
      <c r="Z148" s="19"/>
      <c r="AC148" s="19"/>
      <c r="AD148" s="19"/>
    </row>
    <row r="149" spans="1:30" ht="16.5" customHeight="1" x14ac:dyDescent="0.25">
      <c r="A149" s="142">
        <v>21</v>
      </c>
      <c r="B149" s="139" t="s">
        <v>10</v>
      </c>
      <c r="C149" s="101">
        <v>9.8000000000000007</v>
      </c>
      <c r="D149" s="101">
        <v>11</v>
      </c>
      <c r="E149" s="101">
        <v>11</v>
      </c>
      <c r="F149" s="101">
        <v>11</v>
      </c>
      <c r="G149" s="101">
        <v>11</v>
      </c>
      <c r="H149" s="101">
        <v>11</v>
      </c>
      <c r="I149" s="101">
        <v>11</v>
      </c>
      <c r="J149" s="101">
        <v>11</v>
      </c>
      <c r="K149" s="102">
        <f t="shared" si="25"/>
        <v>112.24489795918366</v>
      </c>
      <c r="L149" s="102">
        <f t="shared" si="26"/>
        <v>100</v>
      </c>
      <c r="M149" s="102">
        <f t="shared" si="27"/>
        <v>100</v>
      </c>
      <c r="N149" s="102">
        <f t="shared" si="28"/>
        <v>100</v>
      </c>
      <c r="O149" s="102">
        <f t="shared" si="29"/>
        <v>100</v>
      </c>
      <c r="P149" s="102">
        <f t="shared" si="30"/>
        <v>100</v>
      </c>
      <c r="Q149" s="102">
        <f t="shared" si="31"/>
        <v>100</v>
      </c>
      <c r="U149" s="20"/>
      <c r="Y149" s="19"/>
      <c r="Z149" s="19"/>
      <c r="AC149" s="19"/>
      <c r="AD149" s="19"/>
    </row>
    <row r="150" spans="1:30" ht="31.5" x14ac:dyDescent="0.25">
      <c r="A150" s="142">
        <v>22</v>
      </c>
      <c r="B150" s="143" t="s">
        <v>17</v>
      </c>
      <c r="C150" s="101">
        <v>3.1</v>
      </c>
      <c r="D150" s="101">
        <v>3.5</v>
      </c>
      <c r="E150" s="101">
        <v>3.5</v>
      </c>
      <c r="F150" s="101">
        <v>3.5</v>
      </c>
      <c r="G150" s="101">
        <v>3.5</v>
      </c>
      <c r="H150" s="101">
        <v>3.5</v>
      </c>
      <c r="I150" s="101">
        <v>3.5</v>
      </c>
      <c r="J150" s="101">
        <v>3.5</v>
      </c>
      <c r="K150" s="102">
        <f t="shared" si="25"/>
        <v>112.9032258064516</v>
      </c>
      <c r="L150" s="102">
        <f t="shared" si="26"/>
        <v>100</v>
      </c>
      <c r="M150" s="102">
        <f t="shared" si="27"/>
        <v>100</v>
      </c>
      <c r="N150" s="102">
        <f t="shared" si="28"/>
        <v>100</v>
      </c>
      <c r="O150" s="102">
        <f t="shared" si="29"/>
        <v>100</v>
      </c>
      <c r="P150" s="102">
        <f t="shared" si="30"/>
        <v>100</v>
      </c>
      <c r="Q150" s="102">
        <f t="shared" si="31"/>
        <v>100</v>
      </c>
      <c r="U150" s="20"/>
      <c r="Y150" s="19"/>
      <c r="Z150" s="19"/>
      <c r="AC150" s="19"/>
      <c r="AD150" s="19"/>
    </row>
    <row r="151" spans="1:30" ht="17.25" customHeight="1" x14ac:dyDescent="0.25">
      <c r="A151" s="142">
        <v>23</v>
      </c>
      <c r="B151" s="139" t="s">
        <v>15</v>
      </c>
      <c r="C151" s="101">
        <v>22</v>
      </c>
      <c r="D151" s="101">
        <v>28</v>
      </c>
      <c r="E151" s="101">
        <v>28</v>
      </c>
      <c r="F151" s="101">
        <v>28</v>
      </c>
      <c r="G151" s="101">
        <v>28</v>
      </c>
      <c r="H151" s="101">
        <v>28</v>
      </c>
      <c r="I151" s="101">
        <v>28</v>
      </c>
      <c r="J151" s="101">
        <v>28</v>
      </c>
      <c r="K151" s="102">
        <f t="shared" si="25"/>
        <v>127.27272727272727</v>
      </c>
      <c r="L151" s="102">
        <f t="shared" si="26"/>
        <v>100</v>
      </c>
      <c r="M151" s="102">
        <f t="shared" si="27"/>
        <v>100</v>
      </c>
      <c r="N151" s="102">
        <f t="shared" si="28"/>
        <v>100</v>
      </c>
      <c r="O151" s="102">
        <f t="shared" si="29"/>
        <v>100</v>
      </c>
      <c r="P151" s="102">
        <f t="shared" si="30"/>
        <v>100</v>
      </c>
      <c r="Q151" s="102">
        <f t="shared" si="31"/>
        <v>100</v>
      </c>
      <c r="U151" s="20"/>
    </row>
    <row r="152" spans="1:30" ht="17.25" customHeight="1" x14ac:dyDescent="0.25">
      <c r="A152" s="142">
        <v>24</v>
      </c>
      <c r="B152" s="139" t="s">
        <v>139</v>
      </c>
      <c r="C152" s="101"/>
      <c r="D152" s="101">
        <v>5</v>
      </c>
      <c r="E152" s="101">
        <v>5</v>
      </c>
      <c r="F152" s="101">
        <v>5</v>
      </c>
      <c r="G152" s="101">
        <v>5</v>
      </c>
      <c r="H152" s="101">
        <v>5</v>
      </c>
      <c r="I152" s="101">
        <v>5</v>
      </c>
      <c r="J152" s="101">
        <v>5</v>
      </c>
      <c r="K152" s="102"/>
      <c r="L152" s="102">
        <f t="shared" si="26"/>
        <v>100</v>
      </c>
      <c r="M152" s="102">
        <f t="shared" si="27"/>
        <v>100</v>
      </c>
      <c r="N152" s="102">
        <f t="shared" si="28"/>
        <v>100</v>
      </c>
      <c r="O152" s="102">
        <f t="shared" si="29"/>
        <v>100</v>
      </c>
      <c r="P152" s="102">
        <f t="shared" si="30"/>
        <v>100</v>
      </c>
      <c r="Q152" s="102">
        <f t="shared" si="31"/>
        <v>100</v>
      </c>
      <c r="U152" s="20"/>
    </row>
    <row r="153" spans="1:30" ht="17.25" customHeight="1" x14ac:dyDescent="0.25">
      <c r="A153" s="144">
        <v>25</v>
      </c>
      <c r="B153" s="139" t="s">
        <v>5</v>
      </c>
      <c r="C153" s="101">
        <v>7</v>
      </c>
      <c r="D153" s="101">
        <v>6.8</v>
      </c>
      <c r="E153" s="101">
        <v>6.8</v>
      </c>
      <c r="F153" s="101">
        <v>6.8</v>
      </c>
      <c r="G153" s="101">
        <v>7.5</v>
      </c>
      <c r="H153" s="101">
        <v>9.6999999999999993</v>
      </c>
      <c r="I153" s="101">
        <v>9.1999999999999993</v>
      </c>
      <c r="J153" s="101">
        <v>9.1999999999999993</v>
      </c>
      <c r="K153" s="102">
        <f>J153/C153*100</f>
        <v>131.42857142857142</v>
      </c>
      <c r="L153" s="102">
        <f t="shared" si="26"/>
        <v>135.29411764705881</v>
      </c>
      <c r="M153" s="102">
        <f t="shared" si="27"/>
        <v>135.29411764705881</v>
      </c>
      <c r="N153" s="102">
        <f t="shared" si="28"/>
        <v>135.29411764705881</v>
      </c>
      <c r="O153" s="102">
        <f t="shared" si="29"/>
        <v>122.66666666666666</v>
      </c>
      <c r="P153" s="102">
        <f t="shared" si="30"/>
        <v>94.845360824742258</v>
      </c>
      <c r="Q153" s="102">
        <f t="shared" si="31"/>
        <v>100</v>
      </c>
    </row>
    <row r="154" spans="1:30" ht="48" customHeight="1" x14ac:dyDescent="0.25">
      <c r="A154" s="134"/>
      <c r="B154" s="145" t="s">
        <v>56</v>
      </c>
      <c r="C154" s="101"/>
      <c r="D154" s="101"/>
      <c r="E154" s="101"/>
      <c r="F154" s="101"/>
      <c r="G154" s="101"/>
      <c r="H154" s="101"/>
      <c r="I154" s="101"/>
      <c r="J154" s="101"/>
      <c r="K154" s="102"/>
      <c r="L154" s="102"/>
      <c r="M154" s="102"/>
      <c r="N154" s="102"/>
      <c r="O154" s="102"/>
      <c r="P154" s="102"/>
      <c r="Q154" s="102"/>
    </row>
    <row r="155" spans="1:30" ht="17.25" customHeight="1" x14ac:dyDescent="0.25">
      <c r="A155" s="134"/>
      <c r="B155" s="159" t="s">
        <v>24</v>
      </c>
      <c r="C155" s="105">
        <v>10.23</v>
      </c>
      <c r="D155" s="105">
        <v>11.31</v>
      </c>
      <c r="E155" s="105">
        <v>11.31</v>
      </c>
      <c r="F155" s="105">
        <v>11.31</v>
      </c>
      <c r="G155" s="105">
        <v>11.31</v>
      </c>
      <c r="H155" s="105">
        <v>11.31</v>
      </c>
      <c r="I155" s="105">
        <v>11.33</v>
      </c>
      <c r="J155" s="105">
        <v>11.33</v>
      </c>
      <c r="K155" s="102">
        <f>J155/C155*100</f>
        <v>110.75268817204301</v>
      </c>
      <c r="L155" s="102">
        <f>J155/D155*100</f>
        <v>100.17683465959328</v>
      </c>
      <c r="M155" s="102">
        <f t="shared" si="27"/>
        <v>100.17683465959328</v>
      </c>
      <c r="N155" s="102">
        <f t="shared" si="28"/>
        <v>100.17683465959328</v>
      </c>
      <c r="O155" s="102">
        <f t="shared" si="29"/>
        <v>100.17683465959328</v>
      </c>
      <c r="P155" s="102">
        <f t="shared" si="30"/>
        <v>100.17683465959328</v>
      </c>
      <c r="Q155" s="102">
        <f t="shared" si="31"/>
        <v>100</v>
      </c>
    </row>
    <row r="156" spans="1:30" ht="17.25" customHeight="1" x14ac:dyDescent="0.25">
      <c r="A156" s="160"/>
      <c r="B156" s="134" t="s">
        <v>25</v>
      </c>
      <c r="C156" s="101">
        <v>10.25</v>
      </c>
      <c r="D156" s="101">
        <v>11.33</v>
      </c>
      <c r="E156" s="101">
        <v>11.33</v>
      </c>
      <c r="F156" s="101">
        <v>11.33</v>
      </c>
      <c r="G156" s="101">
        <v>11.33</v>
      </c>
      <c r="H156" s="101">
        <v>11.33</v>
      </c>
      <c r="I156" s="101">
        <v>11.35</v>
      </c>
      <c r="J156" s="101">
        <v>11.35</v>
      </c>
      <c r="K156" s="102">
        <f>J156/C156*100</f>
        <v>110.73170731707316</v>
      </c>
      <c r="L156" s="102">
        <f>J156/D156*100</f>
        <v>100.17652250661959</v>
      </c>
      <c r="M156" s="102">
        <f t="shared" si="27"/>
        <v>100.17652250661959</v>
      </c>
      <c r="N156" s="102">
        <f t="shared" si="28"/>
        <v>100.17652250661959</v>
      </c>
      <c r="O156" s="102">
        <f t="shared" si="29"/>
        <v>100.17652250661959</v>
      </c>
      <c r="P156" s="102">
        <f t="shared" si="30"/>
        <v>100.17652250661959</v>
      </c>
      <c r="Q156" s="102">
        <f t="shared" si="31"/>
        <v>100</v>
      </c>
    </row>
    <row r="157" spans="1:30" ht="13.5" customHeight="1" x14ac:dyDescent="0.25">
      <c r="B157" s="161"/>
      <c r="C157" s="162">
        <v>38</v>
      </c>
      <c r="D157" s="8"/>
      <c r="E157" s="162">
        <v>38</v>
      </c>
      <c r="F157" s="162"/>
      <c r="G157" s="162"/>
      <c r="H157" s="162"/>
      <c r="I157" s="162"/>
      <c r="J157" s="162"/>
      <c r="K157" s="8"/>
      <c r="L157" s="8"/>
      <c r="M157" s="8"/>
      <c r="N157" s="8"/>
      <c r="O157" s="8"/>
      <c r="P157" s="8"/>
      <c r="Q157" s="8"/>
    </row>
    <row r="158" spans="1:30" ht="24.75" customHeight="1" x14ac:dyDescent="0.25">
      <c r="A158" s="1"/>
      <c r="B158" s="116"/>
      <c r="C158" s="1" t="s">
        <v>11</v>
      </c>
      <c r="D158" s="1"/>
      <c r="E158" s="116"/>
      <c r="F158" s="116"/>
      <c r="G158" s="116"/>
      <c r="H158" s="116"/>
      <c r="I158" s="116"/>
      <c r="J158" s="116"/>
      <c r="K158" s="117"/>
      <c r="L158" s="117"/>
      <c r="M158" s="117"/>
      <c r="N158" s="117"/>
      <c r="O158" s="117"/>
      <c r="P158" s="117"/>
      <c r="Q158" s="117"/>
      <c r="R158" s="1"/>
      <c r="S158" s="1"/>
      <c r="T158" s="54"/>
      <c r="U158" s="3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7.25" customHeight="1" x14ac:dyDescent="0.25">
      <c r="B159" s="116"/>
      <c r="C159" s="117" t="s">
        <v>150</v>
      </c>
      <c r="D159" s="1"/>
      <c r="E159" s="116"/>
      <c r="F159" s="116"/>
      <c r="G159" s="116"/>
      <c r="H159" s="116"/>
      <c r="I159" s="116"/>
      <c r="J159" s="116"/>
      <c r="K159" s="1"/>
      <c r="L159" s="1"/>
      <c r="M159" s="1"/>
      <c r="N159" s="1"/>
      <c r="O159" s="1"/>
      <c r="P159" s="1"/>
      <c r="Q159" s="1"/>
      <c r="R159" s="1"/>
      <c r="S159" s="1"/>
      <c r="T159" s="54"/>
      <c r="U159" s="2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9" customHeight="1" x14ac:dyDescent="0.25">
      <c r="B160" s="115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" customHeight="1" x14ac:dyDescent="0.25">
      <c r="A161" s="19"/>
      <c r="B161" s="152"/>
      <c r="E161" s="153"/>
      <c r="F161" s="153"/>
      <c r="G161" s="153"/>
      <c r="H161" s="153"/>
      <c r="I161" s="153"/>
      <c r="J161" s="153"/>
      <c r="K161" s="119" t="s">
        <v>47</v>
      </c>
      <c r="L161" s="119"/>
      <c r="M161" s="119"/>
      <c r="N161" s="119"/>
      <c r="O161" s="119"/>
      <c r="P161" s="119"/>
      <c r="Q161" s="119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6.5" customHeight="1" x14ac:dyDescent="0.25">
      <c r="A162" s="154"/>
      <c r="B162" s="155"/>
      <c r="C162" s="121" t="s">
        <v>46</v>
      </c>
      <c r="D162" s="122"/>
      <c r="E162" s="122"/>
      <c r="F162" s="122"/>
      <c r="G162" s="122"/>
      <c r="H162" s="122"/>
      <c r="I162" s="122"/>
      <c r="J162" s="123"/>
      <c r="K162" s="124" t="str">
        <f>K10</f>
        <v>03.05.2021 бо % нисбат ба</v>
      </c>
      <c r="L162" s="125"/>
      <c r="M162" s="125"/>
      <c r="N162" s="125"/>
      <c r="O162" s="125"/>
      <c r="P162" s="125"/>
      <c r="Q162" s="126"/>
      <c r="U162" s="3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25" customHeight="1" x14ac:dyDescent="0.25">
      <c r="A163" s="156"/>
      <c r="B163" s="157"/>
      <c r="C163" s="128" t="s">
        <v>136</v>
      </c>
      <c r="D163" s="129"/>
      <c r="E163" s="130"/>
      <c r="F163" s="128" t="s">
        <v>137</v>
      </c>
      <c r="G163" s="129"/>
      <c r="H163" s="129"/>
      <c r="I163" s="129"/>
      <c r="J163" s="130"/>
      <c r="K163" s="128" t="s">
        <v>136</v>
      </c>
      <c r="L163" s="129"/>
      <c r="M163" s="130"/>
      <c r="N163" s="128" t="s">
        <v>137</v>
      </c>
      <c r="O163" s="129"/>
      <c r="P163" s="129"/>
      <c r="Q163" s="130"/>
      <c r="U163" s="3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7.25" customHeight="1" x14ac:dyDescent="0.25">
      <c r="A164" s="131"/>
      <c r="B164" s="158"/>
      <c r="C164" s="99" t="s">
        <v>170</v>
      </c>
      <c r="D164" s="99" t="s">
        <v>133</v>
      </c>
      <c r="E164" s="99" t="s">
        <v>134</v>
      </c>
      <c r="F164" s="99" t="s">
        <v>135</v>
      </c>
      <c r="G164" s="99" t="s">
        <v>138</v>
      </c>
      <c r="H164" s="99" t="s">
        <v>140</v>
      </c>
      <c r="I164" s="99" t="s">
        <v>143</v>
      </c>
      <c r="J164" s="99" t="s">
        <v>171</v>
      </c>
      <c r="K164" s="99" t="str">
        <f t="shared" ref="K164:O164" si="32">C164</f>
        <v>4.05</v>
      </c>
      <c r="L164" s="100" t="str">
        <f t="shared" si="32"/>
        <v>7.12</v>
      </c>
      <c r="M164" s="100" t="str">
        <f t="shared" si="32"/>
        <v>28.12</v>
      </c>
      <c r="N164" s="100" t="str">
        <f t="shared" si="32"/>
        <v>4.01</v>
      </c>
      <c r="O164" s="100" t="str">
        <f t="shared" si="32"/>
        <v>1.03</v>
      </c>
      <c r="P164" s="100" t="str">
        <f>H164</f>
        <v>5.04</v>
      </c>
      <c r="Q164" s="100" t="str">
        <f>I164</f>
        <v>26.04</v>
      </c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8" customHeight="1" x14ac:dyDescent="0.25">
      <c r="A165" s="165">
        <v>1</v>
      </c>
      <c r="B165" s="134" t="s">
        <v>19</v>
      </c>
      <c r="C165" s="101">
        <v>6</v>
      </c>
      <c r="D165" s="101">
        <v>3.2</v>
      </c>
      <c r="E165" s="101">
        <v>3.45</v>
      </c>
      <c r="F165" s="101">
        <v>3.45</v>
      </c>
      <c r="G165" s="101">
        <v>5.2</v>
      </c>
      <c r="H165" s="101">
        <v>4.5999999999999996</v>
      </c>
      <c r="I165" s="101">
        <v>4.9000000000000004</v>
      </c>
      <c r="J165" s="101">
        <v>4.8</v>
      </c>
      <c r="K165" s="102">
        <f t="shared" ref="K165:K188" si="33">J165/C165*100</f>
        <v>80</v>
      </c>
      <c r="L165" s="102">
        <f t="shared" ref="L165:L188" si="34">J165/D165*100</f>
        <v>149.99999999999997</v>
      </c>
      <c r="M165" s="102">
        <f>J165/E165*100</f>
        <v>139.13043478260869</v>
      </c>
      <c r="N165" s="102">
        <f>J165/F165*100</f>
        <v>139.13043478260869</v>
      </c>
      <c r="O165" s="102">
        <f>J165/G165*100</f>
        <v>92.307692307692307</v>
      </c>
      <c r="P165" s="102">
        <f>J165/H165*100</f>
        <v>104.34782608695652</v>
      </c>
      <c r="Q165" s="102">
        <f>J165/I165*100</f>
        <v>97.959183673469369</v>
      </c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6.5" customHeight="1" x14ac:dyDescent="0.25">
      <c r="A166" s="136">
        <v>2</v>
      </c>
      <c r="B166" s="139" t="s">
        <v>6</v>
      </c>
      <c r="C166" s="101">
        <v>2.5</v>
      </c>
      <c r="D166" s="101">
        <v>2.1</v>
      </c>
      <c r="E166" s="101">
        <v>2</v>
      </c>
      <c r="F166" s="101">
        <v>2.2000000000000002</v>
      </c>
      <c r="G166" s="101">
        <v>2.2000000000000002</v>
      </c>
      <c r="H166" s="101">
        <v>2.2999999999999998</v>
      </c>
      <c r="I166" s="101">
        <v>3.3</v>
      </c>
      <c r="J166" s="101">
        <v>3</v>
      </c>
      <c r="K166" s="102">
        <f t="shared" si="33"/>
        <v>120</v>
      </c>
      <c r="L166" s="102">
        <f t="shared" si="34"/>
        <v>142.85714285714286</v>
      </c>
      <c r="M166" s="102">
        <f t="shared" ref="M166:M193" si="35">J166/E166*100</f>
        <v>150</v>
      </c>
      <c r="N166" s="102">
        <f t="shared" ref="N166:N193" si="36">J166/F166*100</f>
        <v>136.36363636363635</v>
      </c>
      <c r="O166" s="102">
        <f t="shared" ref="O166:O193" si="37">J166/G166*100</f>
        <v>136.36363636363635</v>
      </c>
      <c r="P166" s="102">
        <f t="shared" ref="P166:P193" si="38">J166/H166*100</f>
        <v>130.43478260869566</v>
      </c>
      <c r="Q166" s="102">
        <f t="shared" ref="Q166:Q193" si="39">J166/I166*100</f>
        <v>90.909090909090921</v>
      </c>
      <c r="U166" s="2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7.25" customHeight="1" x14ac:dyDescent="0.25">
      <c r="A167" s="133">
        <v>3</v>
      </c>
      <c r="B167" s="139" t="s">
        <v>141</v>
      </c>
      <c r="C167" s="101"/>
      <c r="D167" s="101">
        <v>2.2000000000000002</v>
      </c>
      <c r="E167" s="101">
        <v>2.2000000000000002</v>
      </c>
      <c r="F167" s="101">
        <v>2.2999999999999998</v>
      </c>
      <c r="G167" s="101">
        <v>2.2999999999999998</v>
      </c>
      <c r="H167" s="101">
        <v>2.2999999999999998</v>
      </c>
      <c r="I167" s="101">
        <v>1.8</v>
      </c>
      <c r="J167" s="101">
        <v>1.3</v>
      </c>
      <c r="K167" s="102"/>
      <c r="L167" s="102">
        <f t="shared" si="34"/>
        <v>59.090909090909079</v>
      </c>
      <c r="M167" s="102">
        <f t="shared" si="35"/>
        <v>59.090909090909079</v>
      </c>
      <c r="N167" s="102">
        <f t="shared" si="36"/>
        <v>56.521739130434788</v>
      </c>
      <c r="O167" s="102">
        <f t="shared" si="37"/>
        <v>56.521739130434788</v>
      </c>
      <c r="P167" s="102">
        <f t="shared" si="38"/>
        <v>56.521739130434788</v>
      </c>
      <c r="Q167" s="102">
        <f t="shared" si="39"/>
        <v>72.222222222222214</v>
      </c>
      <c r="U167" s="2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7.25" customHeight="1" x14ac:dyDescent="0.25">
      <c r="A168" s="135"/>
      <c r="B168" s="139" t="s">
        <v>142</v>
      </c>
      <c r="C168" s="101">
        <v>2</v>
      </c>
      <c r="D168" s="101"/>
      <c r="E168" s="101"/>
      <c r="F168" s="101"/>
      <c r="G168" s="101"/>
      <c r="H168" s="101"/>
      <c r="I168" s="101">
        <v>2.2999999999999998</v>
      </c>
      <c r="J168" s="101">
        <v>1.67</v>
      </c>
      <c r="K168" s="102">
        <f t="shared" si="33"/>
        <v>83.5</v>
      </c>
      <c r="L168" s="102"/>
      <c r="M168" s="102"/>
      <c r="N168" s="102"/>
      <c r="O168" s="102"/>
      <c r="P168" s="102"/>
      <c r="Q168" s="102">
        <f t="shared" si="39"/>
        <v>72.608695652173921</v>
      </c>
      <c r="U168" s="2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6.5" customHeight="1" x14ac:dyDescent="0.25">
      <c r="A169" s="136">
        <v>4</v>
      </c>
      <c r="B169" s="139" t="s">
        <v>18</v>
      </c>
      <c r="C169" s="101">
        <v>1.8</v>
      </c>
      <c r="D169" s="101">
        <v>1.65</v>
      </c>
      <c r="E169" s="101">
        <v>1.6</v>
      </c>
      <c r="F169" s="101">
        <v>1.7</v>
      </c>
      <c r="G169" s="101">
        <v>2.2000000000000002</v>
      </c>
      <c r="H169" s="101">
        <v>3.15</v>
      </c>
      <c r="I169" s="101">
        <v>5</v>
      </c>
      <c r="J169" s="101">
        <v>5</v>
      </c>
      <c r="K169" s="102">
        <f t="shared" si="33"/>
        <v>277.77777777777777</v>
      </c>
      <c r="L169" s="102">
        <f t="shared" si="34"/>
        <v>303.030303030303</v>
      </c>
      <c r="M169" s="102">
        <f t="shared" si="35"/>
        <v>312.5</v>
      </c>
      <c r="N169" s="102">
        <f t="shared" si="36"/>
        <v>294.11764705882354</v>
      </c>
      <c r="O169" s="102">
        <f t="shared" si="37"/>
        <v>227.27272727272725</v>
      </c>
      <c r="P169" s="102">
        <f t="shared" si="38"/>
        <v>158.73015873015873</v>
      </c>
      <c r="Q169" s="102">
        <f t="shared" si="39"/>
        <v>100</v>
      </c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6.5" customHeight="1" x14ac:dyDescent="0.25">
      <c r="A170" s="136">
        <v>5</v>
      </c>
      <c r="B170" s="139" t="s">
        <v>50</v>
      </c>
      <c r="C170" s="101">
        <v>14</v>
      </c>
      <c r="D170" s="101">
        <v>10.5</v>
      </c>
      <c r="E170" s="101">
        <v>14</v>
      </c>
      <c r="F170" s="101">
        <v>16.5</v>
      </c>
      <c r="G170" s="101">
        <v>17</v>
      </c>
      <c r="H170" s="101">
        <v>19</v>
      </c>
      <c r="I170" s="101">
        <v>18</v>
      </c>
      <c r="J170" s="101">
        <v>16.5</v>
      </c>
      <c r="K170" s="102">
        <f t="shared" si="33"/>
        <v>117.85714285714286</v>
      </c>
      <c r="L170" s="102">
        <f t="shared" si="34"/>
        <v>157.14285714285714</v>
      </c>
      <c r="M170" s="102">
        <f t="shared" si="35"/>
        <v>117.85714285714286</v>
      </c>
      <c r="N170" s="102">
        <f t="shared" si="36"/>
        <v>100</v>
      </c>
      <c r="O170" s="102">
        <f t="shared" si="37"/>
        <v>97.058823529411768</v>
      </c>
      <c r="P170" s="102">
        <f t="shared" si="38"/>
        <v>86.842105263157904</v>
      </c>
      <c r="Q170" s="102">
        <f t="shared" si="39"/>
        <v>91.666666666666657</v>
      </c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6.5" customHeight="1" x14ac:dyDescent="0.25">
      <c r="A171" s="136">
        <v>6</v>
      </c>
      <c r="B171" s="139" t="s">
        <v>49</v>
      </c>
      <c r="C171" s="101">
        <v>6</v>
      </c>
      <c r="D171" s="101">
        <v>11</v>
      </c>
      <c r="E171" s="101">
        <v>11.5</v>
      </c>
      <c r="F171" s="101">
        <v>12.5</v>
      </c>
      <c r="G171" s="101">
        <v>14</v>
      </c>
      <c r="H171" s="101">
        <v>16.5</v>
      </c>
      <c r="I171" s="101">
        <v>10</v>
      </c>
      <c r="J171" s="101">
        <v>5</v>
      </c>
      <c r="K171" s="102">
        <f t="shared" si="33"/>
        <v>83.333333333333343</v>
      </c>
      <c r="L171" s="102">
        <f t="shared" si="34"/>
        <v>45.454545454545453</v>
      </c>
      <c r="M171" s="102">
        <f t="shared" si="35"/>
        <v>43.478260869565219</v>
      </c>
      <c r="N171" s="102">
        <f t="shared" si="36"/>
        <v>40</v>
      </c>
      <c r="O171" s="102">
        <f t="shared" si="37"/>
        <v>35.714285714285715</v>
      </c>
      <c r="P171" s="102">
        <f t="shared" si="38"/>
        <v>30.303030303030305</v>
      </c>
      <c r="Q171" s="102">
        <f t="shared" si="39"/>
        <v>50</v>
      </c>
      <c r="U171" s="3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6.5" customHeight="1" x14ac:dyDescent="0.25">
      <c r="A172" s="136">
        <v>7</v>
      </c>
      <c r="B172" s="139" t="s">
        <v>7</v>
      </c>
      <c r="C172" s="101">
        <v>11.5</v>
      </c>
      <c r="D172" s="101">
        <v>8.8000000000000007</v>
      </c>
      <c r="E172" s="101">
        <v>8.5</v>
      </c>
      <c r="F172" s="101">
        <v>8.8000000000000007</v>
      </c>
      <c r="G172" s="101">
        <v>8.5</v>
      </c>
      <c r="H172" s="101">
        <v>9.5</v>
      </c>
      <c r="I172" s="101">
        <v>13</v>
      </c>
      <c r="J172" s="101">
        <v>13</v>
      </c>
      <c r="K172" s="102">
        <f t="shared" si="33"/>
        <v>113.04347826086956</v>
      </c>
      <c r="L172" s="102">
        <f t="shared" si="34"/>
        <v>147.72727272727272</v>
      </c>
      <c r="M172" s="102">
        <f t="shared" si="35"/>
        <v>152.94117647058823</v>
      </c>
      <c r="N172" s="102">
        <f t="shared" si="36"/>
        <v>147.72727272727272</v>
      </c>
      <c r="O172" s="102">
        <f t="shared" si="37"/>
        <v>152.94117647058823</v>
      </c>
      <c r="P172" s="102">
        <f t="shared" si="38"/>
        <v>136.84210526315789</v>
      </c>
      <c r="Q172" s="102">
        <f t="shared" si="39"/>
        <v>100</v>
      </c>
      <c r="U172" s="3"/>
    </row>
    <row r="173" spans="1:30" ht="16.5" customHeight="1" x14ac:dyDescent="0.25">
      <c r="A173" s="136">
        <v>8</v>
      </c>
      <c r="B173" s="139" t="s">
        <v>22</v>
      </c>
      <c r="C173" s="101">
        <v>12.7</v>
      </c>
      <c r="D173" s="101">
        <v>11.2</v>
      </c>
      <c r="E173" s="101">
        <v>11.5</v>
      </c>
      <c r="F173" s="101">
        <v>11.6</v>
      </c>
      <c r="G173" s="101">
        <v>11.7</v>
      </c>
      <c r="H173" s="101">
        <v>12</v>
      </c>
      <c r="I173" s="101">
        <v>12.7</v>
      </c>
      <c r="J173" s="101">
        <v>12.8</v>
      </c>
      <c r="K173" s="102">
        <f t="shared" si="33"/>
        <v>100.78740157480317</v>
      </c>
      <c r="L173" s="102">
        <f t="shared" si="34"/>
        <v>114.28571428571431</v>
      </c>
      <c r="M173" s="102">
        <f t="shared" si="35"/>
        <v>111.30434782608695</v>
      </c>
      <c r="N173" s="102">
        <f t="shared" si="36"/>
        <v>110.34482758620689</v>
      </c>
      <c r="O173" s="102">
        <f t="shared" si="37"/>
        <v>109.40170940170941</v>
      </c>
      <c r="P173" s="102">
        <f t="shared" si="38"/>
        <v>106.66666666666667</v>
      </c>
      <c r="Q173" s="102">
        <f t="shared" si="39"/>
        <v>100.78740157480317</v>
      </c>
      <c r="U173" s="3"/>
    </row>
    <row r="174" spans="1:30" ht="17.25" customHeight="1" x14ac:dyDescent="0.25">
      <c r="A174" s="136">
        <v>9</v>
      </c>
      <c r="B174" s="139" t="s">
        <v>12</v>
      </c>
      <c r="C174" s="101">
        <v>12.6</v>
      </c>
      <c r="D174" s="101">
        <v>18.3</v>
      </c>
      <c r="E174" s="101">
        <v>18.8</v>
      </c>
      <c r="F174" s="101">
        <v>18.7</v>
      </c>
      <c r="G174" s="101">
        <v>18.8</v>
      </c>
      <c r="H174" s="101">
        <v>23</v>
      </c>
      <c r="I174" s="101">
        <v>25.5</v>
      </c>
      <c r="J174" s="101">
        <v>25</v>
      </c>
      <c r="K174" s="102">
        <f t="shared" si="33"/>
        <v>198.41269841269843</v>
      </c>
      <c r="L174" s="102">
        <f t="shared" si="34"/>
        <v>136.61202185792348</v>
      </c>
      <c r="M174" s="102">
        <f t="shared" si="35"/>
        <v>132.97872340425531</v>
      </c>
      <c r="N174" s="102">
        <f t="shared" si="36"/>
        <v>133.68983957219251</v>
      </c>
      <c r="O174" s="102">
        <f t="shared" si="37"/>
        <v>132.97872340425531</v>
      </c>
      <c r="P174" s="102">
        <f t="shared" si="38"/>
        <v>108.69565217391303</v>
      </c>
      <c r="Q174" s="102">
        <f t="shared" si="39"/>
        <v>98.039215686274503</v>
      </c>
      <c r="U174" s="3"/>
    </row>
    <row r="175" spans="1:30" ht="17.25" customHeight="1" x14ac:dyDescent="0.25">
      <c r="A175" s="136">
        <v>10</v>
      </c>
      <c r="B175" s="139" t="s">
        <v>13</v>
      </c>
      <c r="C175" s="101">
        <v>52.5</v>
      </c>
      <c r="D175" s="101">
        <v>55</v>
      </c>
      <c r="E175" s="101">
        <v>55</v>
      </c>
      <c r="F175" s="101">
        <v>55</v>
      </c>
      <c r="G175" s="101">
        <v>55</v>
      </c>
      <c r="H175" s="101">
        <v>59.5</v>
      </c>
      <c r="I175" s="101">
        <v>64.5</v>
      </c>
      <c r="J175" s="101">
        <v>64.5</v>
      </c>
      <c r="K175" s="102">
        <f t="shared" si="33"/>
        <v>122.85714285714286</v>
      </c>
      <c r="L175" s="102">
        <f t="shared" si="34"/>
        <v>117.27272727272727</v>
      </c>
      <c r="M175" s="102">
        <f t="shared" si="35"/>
        <v>117.27272727272727</v>
      </c>
      <c r="N175" s="102">
        <f t="shared" si="36"/>
        <v>117.27272727272727</v>
      </c>
      <c r="O175" s="102">
        <f t="shared" si="37"/>
        <v>117.27272727272727</v>
      </c>
      <c r="P175" s="102">
        <f t="shared" si="38"/>
        <v>108.40336134453781</v>
      </c>
      <c r="Q175" s="102">
        <f t="shared" si="39"/>
        <v>100</v>
      </c>
    </row>
    <row r="176" spans="1:30" ht="17.25" customHeight="1" x14ac:dyDescent="0.25">
      <c r="A176" s="136">
        <v>11</v>
      </c>
      <c r="B176" s="139" t="s">
        <v>14</v>
      </c>
      <c r="C176" s="101">
        <v>54</v>
      </c>
      <c r="D176" s="101">
        <v>56</v>
      </c>
      <c r="E176" s="101">
        <v>56</v>
      </c>
      <c r="F176" s="101">
        <v>56.5</v>
      </c>
      <c r="G176" s="101">
        <v>57</v>
      </c>
      <c r="H176" s="101">
        <v>61</v>
      </c>
      <c r="I176" s="101">
        <v>72</v>
      </c>
      <c r="J176" s="101">
        <v>72</v>
      </c>
      <c r="K176" s="102">
        <f t="shared" si="33"/>
        <v>133.33333333333331</v>
      </c>
      <c r="L176" s="102">
        <f t="shared" si="34"/>
        <v>128.57142857142858</v>
      </c>
      <c r="M176" s="102">
        <f t="shared" si="35"/>
        <v>128.57142857142858</v>
      </c>
      <c r="N176" s="102">
        <f t="shared" si="36"/>
        <v>127.43362831858407</v>
      </c>
      <c r="O176" s="102">
        <f t="shared" si="37"/>
        <v>126.31578947368421</v>
      </c>
      <c r="P176" s="102">
        <f t="shared" si="38"/>
        <v>118.0327868852459</v>
      </c>
      <c r="Q176" s="102">
        <f t="shared" si="39"/>
        <v>100</v>
      </c>
    </row>
    <row r="177" spans="1:30" ht="16.5" customHeight="1" x14ac:dyDescent="0.25">
      <c r="A177" s="136">
        <v>12</v>
      </c>
      <c r="B177" s="139" t="s">
        <v>0</v>
      </c>
      <c r="C177" s="101">
        <v>3.7</v>
      </c>
      <c r="D177" s="101">
        <v>4.5</v>
      </c>
      <c r="E177" s="101">
        <v>4.7</v>
      </c>
      <c r="F177" s="101">
        <v>5</v>
      </c>
      <c r="G177" s="101">
        <v>4</v>
      </c>
      <c r="H177" s="101">
        <v>4</v>
      </c>
      <c r="I177" s="101">
        <v>4</v>
      </c>
      <c r="J177" s="101">
        <v>4</v>
      </c>
      <c r="K177" s="102">
        <f t="shared" si="33"/>
        <v>108.1081081081081</v>
      </c>
      <c r="L177" s="102">
        <f t="shared" si="34"/>
        <v>88.888888888888886</v>
      </c>
      <c r="M177" s="102">
        <f t="shared" si="35"/>
        <v>85.106382978723403</v>
      </c>
      <c r="N177" s="102">
        <f t="shared" si="36"/>
        <v>80</v>
      </c>
      <c r="O177" s="102">
        <f t="shared" si="37"/>
        <v>100</v>
      </c>
      <c r="P177" s="102">
        <f t="shared" si="38"/>
        <v>100</v>
      </c>
      <c r="Q177" s="102">
        <f t="shared" si="39"/>
        <v>100</v>
      </c>
    </row>
    <row r="178" spans="1:30" ht="17.25" customHeight="1" x14ac:dyDescent="0.25">
      <c r="A178" s="136">
        <v>13</v>
      </c>
      <c r="B178" s="139" t="s">
        <v>1</v>
      </c>
      <c r="C178" s="101">
        <v>10</v>
      </c>
      <c r="D178" s="101">
        <v>10.33</v>
      </c>
      <c r="E178" s="101">
        <v>11</v>
      </c>
      <c r="F178" s="101">
        <v>10.65</v>
      </c>
      <c r="G178" s="101">
        <v>11.85</v>
      </c>
      <c r="H178" s="101">
        <v>10.5</v>
      </c>
      <c r="I178" s="101">
        <v>11.5</v>
      </c>
      <c r="J178" s="101">
        <v>11.7</v>
      </c>
      <c r="K178" s="102">
        <f t="shared" si="33"/>
        <v>117</v>
      </c>
      <c r="L178" s="102">
        <f t="shared" si="34"/>
        <v>113.26234269119071</v>
      </c>
      <c r="M178" s="102">
        <f t="shared" si="35"/>
        <v>106.36363636363635</v>
      </c>
      <c r="N178" s="102">
        <f t="shared" si="36"/>
        <v>109.85915492957746</v>
      </c>
      <c r="O178" s="102">
        <f t="shared" si="37"/>
        <v>98.734177215189874</v>
      </c>
      <c r="P178" s="102">
        <f t="shared" si="38"/>
        <v>111.42857142857143</v>
      </c>
      <c r="Q178" s="102">
        <f t="shared" si="39"/>
        <v>101.7391304347826</v>
      </c>
    </row>
    <row r="179" spans="1:30" ht="16.5" customHeight="1" x14ac:dyDescent="0.25">
      <c r="A179" s="136">
        <v>14</v>
      </c>
      <c r="B179" s="139" t="s">
        <v>2</v>
      </c>
      <c r="C179" s="101">
        <v>6.5</v>
      </c>
      <c r="D179" s="101">
        <v>9</v>
      </c>
      <c r="E179" s="101">
        <v>9</v>
      </c>
      <c r="F179" s="101">
        <v>9</v>
      </c>
      <c r="G179" s="101">
        <v>9</v>
      </c>
      <c r="H179" s="101">
        <v>9.5</v>
      </c>
      <c r="I179" s="101">
        <v>9</v>
      </c>
      <c r="J179" s="101">
        <v>9</v>
      </c>
      <c r="K179" s="102">
        <f t="shared" si="33"/>
        <v>138.46153846153845</v>
      </c>
      <c r="L179" s="102">
        <f t="shared" si="34"/>
        <v>100</v>
      </c>
      <c r="M179" s="102">
        <f t="shared" si="35"/>
        <v>100</v>
      </c>
      <c r="N179" s="102">
        <f t="shared" si="36"/>
        <v>100</v>
      </c>
      <c r="O179" s="102">
        <f t="shared" si="37"/>
        <v>100</v>
      </c>
      <c r="P179" s="102">
        <f t="shared" si="38"/>
        <v>94.73684210526315</v>
      </c>
      <c r="Q179" s="102">
        <f t="shared" si="39"/>
        <v>100</v>
      </c>
    </row>
    <row r="180" spans="1:30" ht="18" customHeight="1" x14ac:dyDescent="0.25">
      <c r="A180" s="142">
        <v>15</v>
      </c>
      <c r="B180" s="139" t="s">
        <v>54</v>
      </c>
      <c r="C180" s="101">
        <v>33.4</v>
      </c>
      <c r="D180" s="101">
        <v>40</v>
      </c>
      <c r="E180" s="101">
        <v>40</v>
      </c>
      <c r="F180" s="101">
        <v>40</v>
      </c>
      <c r="G180" s="101">
        <v>40</v>
      </c>
      <c r="H180" s="101">
        <v>40</v>
      </c>
      <c r="I180" s="101">
        <v>42</v>
      </c>
      <c r="J180" s="101">
        <v>43</v>
      </c>
      <c r="K180" s="102">
        <f t="shared" si="33"/>
        <v>128.74251497005989</v>
      </c>
      <c r="L180" s="102">
        <f t="shared" si="34"/>
        <v>107.5</v>
      </c>
      <c r="M180" s="102">
        <f t="shared" si="35"/>
        <v>107.5</v>
      </c>
      <c r="N180" s="102">
        <f t="shared" si="36"/>
        <v>107.5</v>
      </c>
      <c r="O180" s="102">
        <f t="shared" si="37"/>
        <v>107.5</v>
      </c>
      <c r="P180" s="102">
        <f t="shared" si="38"/>
        <v>107.5</v>
      </c>
      <c r="Q180" s="102">
        <f t="shared" si="39"/>
        <v>102.38095238095238</v>
      </c>
    </row>
    <row r="181" spans="1:30" ht="17.25" customHeight="1" x14ac:dyDescent="0.25">
      <c r="A181" s="142">
        <v>16</v>
      </c>
      <c r="B181" s="139" t="s">
        <v>26</v>
      </c>
      <c r="C181" s="101">
        <v>35.5</v>
      </c>
      <c r="D181" s="101">
        <v>40</v>
      </c>
      <c r="E181" s="101">
        <v>40</v>
      </c>
      <c r="F181" s="101">
        <v>40</v>
      </c>
      <c r="G181" s="101">
        <v>40</v>
      </c>
      <c r="H181" s="101">
        <v>40</v>
      </c>
      <c r="I181" s="101">
        <v>42</v>
      </c>
      <c r="J181" s="101">
        <v>44</v>
      </c>
      <c r="K181" s="102">
        <f t="shared" si="33"/>
        <v>123.94366197183098</v>
      </c>
      <c r="L181" s="102">
        <f t="shared" si="34"/>
        <v>110.00000000000001</v>
      </c>
      <c r="M181" s="102">
        <f t="shared" si="35"/>
        <v>110.00000000000001</v>
      </c>
      <c r="N181" s="102">
        <f t="shared" si="36"/>
        <v>110.00000000000001</v>
      </c>
      <c r="O181" s="102">
        <f t="shared" si="37"/>
        <v>110.00000000000001</v>
      </c>
      <c r="P181" s="102">
        <f t="shared" si="38"/>
        <v>110.00000000000001</v>
      </c>
      <c r="Q181" s="102">
        <f t="shared" si="39"/>
        <v>104.76190476190477</v>
      </c>
      <c r="U181" s="1"/>
      <c r="Y181" s="19"/>
      <c r="Z181" s="19"/>
      <c r="AC181" s="19"/>
      <c r="AD181" s="19"/>
    </row>
    <row r="182" spans="1:30" ht="17.25" customHeight="1" x14ac:dyDescent="0.25">
      <c r="A182" s="142">
        <v>17</v>
      </c>
      <c r="B182" s="139" t="s">
        <v>20</v>
      </c>
      <c r="C182" s="101">
        <v>5</v>
      </c>
      <c r="D182" s="101">
        <v>4.9000000000000004</v>
      </c>
      <c r="E182" s="101">
        <v>4.76</v>
      </c>
      <c r="F182" s="101">
        <v>4.8</v>
      </c>
      <c r="G182" s="101">
        <v>4.8</v>
      </c>
      <c r="H182" s="101">
        <v>4.78</v>
      </c>
      <c r="I182" s="101">
        <v>4.76</v>
      </c>
      <c r="J182" s="101">
        <v>4.7</v>
      </c>
      <c r="K182" s="102">
        <f t="shared" si="33"/>
        <v>94</v>
      </c>
      <c r="L182" s="102">
        <f t="shared" si="34"/>
        <v>95.918367346938766</v>
      </c>
      <c r="M182" s="102">
        <f t="shared" si="35"/>
        <v>98.739495798319325</v>
      </c>
      <c r="N182" s="102">
        <f t="shared" si="36"/>
        <v>97.916666666666671</v>
      </c>
      <c r="O182" s="102">
        <f t="shared" si="37"/>
        <v>97.916666666666671</v>
      </c>
      <c r="P182" s="102">
        <f t="shared" si="38"/>
        <v>98.326359832635973</v>
      </c>
      <c r="Q182" s="102">
        <f t="shared" si="39"/>
        <v>98.739495798319325</v>
      </c>
      <c r="U182" s="1"/>
      <c r="Y182" s="19"/>
      <c r="Z182" s="19"/>
      <c r="AC182" s="19"/>
      <c r="AD182" s="19"/>
    </row>
    <row r="183" spans="1:30" ht="17.25" customHeight="1" x14ac:dyDescent="0.25">
      <c r="A183" s="142">
        <v>18</v>
      </c>
      <c r="B183" s="139" t="s">
        <v>3</v>
      </c>
      <c r="C183" s="101">
        <v>4.7</v>
      </c>
      <c r="D183" s="101">
        <v>4.5</v>
      </c>
      <c r="E183" s="101">
        <v>4.5</v>
      </c>
      <c r="F183" s="101">
        <v>4.5</v>
      </c>
      <c r="G183" s="101">
        <v>4.5</v>
      </c>
      <c r="H183" s="101">
        <v>4.5</v>
      </c>
      <c r="I183" s="101">
        <v>4.5</v>
      </c>
      <c r="J183" s="101">
        <v>4.5</v>
      </c>
      <c r="K183" s="102">
        <f t="shared" si="33"/>
        <v>95.744680851063819</v>
      </c>
      <c r="L183" s="102">
        <f t="shared" si="34"/>
        <v>100</v>
      </c>
      <c r="M183" s="102">
        <f t="shared" si="35"/>
        <v>100</v>
      </c>
      <c r="N183" s="102">
        <f t="shared" si="36"/>
        <v>100</v>
      </c>
      <c r="O183" s="102">
        <f t="shared" si="37"/>
        <v>100</v>
      </c>
      <c r="P183" s="102">
        <f t="shared" si="38"/>
        <v>100</v>
      </c>
      <c r="Q183" s="102">
        <f t="shared" si="39"/>
        <v>100</v>
      </c>
      <c r="U183" s="1"/>
      <c r="Y183" s="19"/>
      <c r="Z183" s="19"/>
      <c r="AC183" s="19"/>
      <c r="AD183" s="19"/>
    </row>
    <row r="184" spans="1:30" ht="17.25" customHeight="1" x14ac:dyDescent="0.25">
      <c r="A184" s="142">
        <v>19</v>
      </c>
      <c r="B184" s="139" t="s">
        <v>8</v>
      </c>
      <c r="C184" s="101">
        <v>11</v>
      </c>
      <c r="D184" s="101">
        <v>11.3</v>
      </c>
      <c r="E184" s="101">
        <v>11.8</v>
      </c>
      <c r="F184" s="101">
        <v>11.8</v>
      </c>
      <c r="G184" s="101">
        <v>14.5</v>
      </c>
      <c r="H184" s="101">
        <v>16.5</v>
      </c>
      <c r="I184" s="101">
        <v>16.5</v>
      </c>
      <c r="J184" s="101">
        <v>16.5</v>
      </c>
      <c r="K184" s="102">
        <f t="shared" si="33"/>
        <v>150</v>
      </c>
      <c r="L184" s="102">
        <f t="shared" si="34"/>
        <v>146.01769911504422</v>
      </c>
      <c r="M184" s="102">
        <f t="shared" si="35"/>
        <v>139.83050847457625</v>
      </c>
      <c r="N184" s="102">
        <f t="shared" si="36"/>
        <v>139.83050847457625</v>
      </c>
      <c r="O184" s="102">
        <f t="shared" si="37"/>
        <v>113.79310344827587</v>
      </c>
      <c r="P184" s="102">
        <f t="shared" si="38"/>
        <v>100</v>
      </c>
      <c r="Q184" s="102">
        <f t="shared" si="39"/>
        <v>100</v>
      </c>
      <c r="U184" s="1"/>
      <c r="Y184" s="19"/>
      <c r="Z184" s="19"/>
      <c r="AC184" s="19"/>
      <c r="AD184" s="19"/>
    </row>
    <row r="185" spans="1:30" ht="17.25" customHeight="1" x14ac:dyDescent="0.25">
      <c r="A185" s="142">
        <v>20</v>
      </c>
      <c r="B185" s="139" t="s">
        <v>9</v>
      </c>
      <c r="C185" s="101">
        <v>18.5</v>
      </c>
      <c r="D185" s="101">
        <v>17.7</v>
      </c>
      <c r="E185" s="101">
        <v>18.5</v>
      </c>
      <c r="F185" s="101">
        <v>18.5</v>
      </c>
      <c r="G185" s="101">
        <v>18</v>
      </c>
      <c r="H185" s="101">
        <v>18</v>
      </c>
      <c r="I185" s="101">
        <v>18</v>
      </c>
      <c r="J185" s="101">
        <v>18</v>
      </c>
      <c r="K185" s="102">
        <f t="shared" si="33"/>
        <v>97.297297297297305</v>
      </c>
      <c r="L185" s="102">
        <f t="shared" si="34"/>
        <v>101.69491525423729</v>
      </c>
      <c r="M185" s="102">
        <f t="shared" si="35"/>
        <v>97.297297297297305</v>
      </c>
      <c r="N185" s="102">
        <f t="shared" si="36"/>
        <v>97.297297297297305</v>
      </c>
      <c r="O185" s="102">
        <f t="shared" si="37"/>
        <v>100</v>
      </c>
      <c r="P185" s="102">
        <f t="shared" si="38"/>
        <v>100</v>
      </c>
      <c r="Q185" s="102">
        <f t="shared" si="39"/>
        <v>100</v>
      </c>
      <c r="Y185" s="19"/>
      <c r="Z185" s="19"/>
      <c r="AC185" s="19"/>
      <c r="AD185" s="19"/>
    </row>
    <row r="186" spans="1:30" ht="16.5" customHeight="1" x14ac:dyDescent="0.25">
      <c r="A186" s="142">
        <v>21</v>
      </c>
      <c r="B186" s="139" t="s">
        <v>10</v>
      </c>
      <c r="C186" s="101">
        <v>14.7</v>
      </c>
      <c r="D186" s="101">
        <v>12.5</v>
      </c>
      <c r="E186" s="101">
        <v>12.5</v>
      </c>
      <c r="F186" s="101">
        <v>13</v>
      </c>
      <c r="G186" s="101">
        <v>14.5</v>
      </c>
      <c r="H186" s="101">
        <v>14.8</v>
      </c>
      <c r="I186" s="101">
        <v>14.8</v>
      </c>
      <c r="J186" s="101">
        <v>14.8</v>
      </c>
      <c r="K186" s="102">
        <f t="shared" si="33"/>
        <v>100.68027210884354</v>
      </c>
      <c r="L186" s="102">
        <f t="shared" si="34"/>
        <v>118.40000000000002</v>
      </c>
      <c r="M186" s="102">
        <f t="shared" si="35"/>
        <v>118.40000000000002</v>
      </c>
      <c r="N186" s="102">
        <f t="shared" si="36"/>
        <v>113.84615384615384</v>
      </c>
      <c r="O186" s="102">
        <f t="shared" si="37"/>
        <v>102.06896551724138</v>
      </c>
      <c r="P186" s="102">
        <f t="shared" si="38"/>
        <v>100</v>
      </c>
      <c r="Q186" s="102">
        <f t="shared" si="39"/>
        <v>100</v>
      </c>
      <c r="U186" s="20"/>
      <c r="Y186" s="19"/>
      <c r="Z186" s="19"/>
      <c r="AC186" s="19"/>
      <c r="AD186" s="19"/>
    </row>
    <row r="187" spans="1:30" ht="31.5" x14ac:dyDescent="0.25">
      <c r="A187" s="142">
        <v>22</v>
      </c>
      <c r="B187" s="143" t="s">
        <v>16</v>
      </c>
      <c r="C187" s="101">
        <v>3</v>
      </c>
      <c r="D187" s="101">
        <v>3</v>
      </c>
      <c r="E187" s="101">
        <v>3</v>
      </c>
      <c r="F187" s="101">
        <v>3</v>
      </c>
      <c r="G187" s="101">
        <v>3</v>
      </c>
      <c r="H187" s="101">
        <v>3</v>
      </c>
      <c r="I187" s="101">
        <v>3</v>
      </c>
      <c r="J187" s="101">
        <v>3</v>
      </c>
      <c r="K187" s="102">
        <f t="shared" si="33"/>
        <v>100</v>
      </c>
      <c r="L187" s="102">
        <f t="shared" si="34"/>
        <v>100</v>
      </c>
      <c r="M187" s="102">
        <f t="shared" si="35"/>
        <v>100</v>
      </c>
      <c r="N187" s="102">
        <f t="shared" si="36"/>
        <v>100</v>
      </c>
      <c r="O187" s="102">
        <f t="shared" si="37"/>
        <v>100</v>
      </c>
      <c r="P187" s="102">
        <f t="shared" si="38"/>
        <v>100</v>
      </c>
      <c r="Q187" s="102">
        <f t="shared" si="39"/>
        <v>100</v>
      </c>
      <c r="U187" s="20"/>
      <c r="Y187" s="19"/>
      <c r="Z187" s="19"/>
      <c r="AC187" s="19"/>
      <c r="AD187" s="19"/>
    </row>
    <row r="188" spans="1:30" ht="17.25" customHeight="1" x14ac:dyDescent="0.25">
      <c r="A188" s="142">
        <v>23</v>
      </c>
      <c r="B188" s="139" t="s">
        <v>15</v>
      </c>
      <c r="C188" s="101">
        <v>30</v>
      </c>
      <c r="D188" s="101">
        <v>30</v>
      </c>
      <c r="E188" s="101">
        <v>30</v>
      </c>
      <c r="F188" s="101">
        <v>30</v>
      </c>
      <c r="G188" s="101">
        <v>30</v>
      </c>
      <c r="H188" s="101">
        <v>30</v>
      </c>
      <c r="I188" s="101">
        <v>30</v>
      </c>
      <c r="J188" s="101">
        <v>30</v>
      </c>
      <c r="K188" s="102">
        <f t="shared" si="33"/>
        <v>100</v>
      </c>
      <c r="L188" s="102">
        <f t="shared" si="34"/>
        <v>100</v>
      </c>
      <c r="M188" s="102">
        <f t="shared" si="35"/>
        <v>100</v>
      </c>
      <c r="N188" s="102">
        <f t="shared" si="36"/>
        <v>100</v>
      </c>
      <c r="O188" s="102">
        <f t="shared" si="37"/>
        <v>100</v>
      </c>
      <c r="P188" s="102">
        <f t="shared" si="38"/>
        <v>100</v>
      </c>
      <c r="Q188" s="102">
        <f t="shared" si="39"/>
        <v>100</v>
      </c>
      <c r="U188" s="20"/>
    </row>
    <row r="189" spans="1:30" ht="17.25" customHeight="1" x14ac:dyDescent="0.25">
      <c r="A189" s="142">
        <v>24</v>
      </c>
      <c r="B189" s="139" t="s">
        <v>139</v>
      </c>
      <c r="C189" s="101"/>
      <c r="D189" s="101">
        <v>4.0999999999999996</v>
      </c>
      <c r="E189" s="101">
        <v>4.1500000000000004</v>
      </c>
      <c r="F189" s="101">
        <v>4.1500000000000004</v>
      </c>
      <c r="G189" s="101">
        <v>4.3</v>
      </c>
      <c r="H189" s="101">
        <v>4.7</v>
      </c>
      <c r="I189" s="101">
        <v>4.7</v>
      </c>
      <c r="J189" s="101">
        <v>4.5999999999999996</v>
      </c>
      <c r="K189" s="102"/>
      <c r="L189" s="102"/>
      <c r="M189" s="102">
        <f t="shared" si="35"/>
        <v>110.84337349397589</v>
      </c>
      <c r="N189" s="102">
        <f t="shared" si="36"/>
        <v>110.84337349397589</v>
      </c>
      <c r="O189" s="102">
        <f t="shared" si="37"/>
        <v>106.9767441860465</v>
      </c>
      <c r="P189" s="102">
        <f t="shared" si="38"/>
        <v>97.872340425531902</v>
      </c>
      <c r="Q189" s="102">
        <f t="shared" si="39"/>
        <v>97.872340425531902</v>
      </c>
      <c r="U189" s="20"/>
    </row>
    <row r="190" spans="1:30" ht="17.25" customHeight="1" x14ac:dyDescent="0.25">
      <c r="A190" s="144">
        <v>25</v>
      </c>
      <c r="B190" s="139" t="s">
        <v>5</v>
      </c>
      <c r="C190" s="101">
        <v>5.2</v>
      </c>
      <c r="D190" s="101">
        <v>6</v>
      </c>
      <c r="E190" s="101">
        <v>6.1</v>
      </c>
      <c r="F190" s="101">
        <v>6.2</v>
      </c>
      <c r="G190" s="101">
        <v>7.4</v>
      </c>
      <c r="H190" s="101">
        <v>8.6999999999999993</v>
      </c>
      <c r="I190" s="101">
        <v>8.6</v>
      </c>
      <c r="J190" s="101">
        <v>8.6</v>
      </c>
      <c r="K190" s="102">
        <f>J190/C190*100</f>
        <v>165.38461538461539</v>
      </c>
      <c r="L190" s="102">
        <f>J190/D190*100</f>
        <v>143.33333333333334</v>
      </c>
      <c r="M190" s="102">
        <f t="shared" si="35"/>
        <v>140.98360655737704</v>
      </c>
      <c r="N190" s="102">
        <f t="shared" si="36"/>
        <v>138.70967741935482</v>
      </c>
      <c r="O190" s="102">
        <f t="shared" si="37"/>
        <v>116.21621621621621</v>
      </c>
      <c r="P190" s="102">
        <f t="shared" si="38"/>
        <v>98.850574712643677</v>
      </c>
      <c r="Q190" s="102">
        <f t="shared" si="39"/>
        <v>100</v>
      </c>
    </row>
    <row r="191" spans="1:30" ht="48" customHeight="1" x14ac:dyDescent="0.25">
      <c r="A191" s="134"/>
      <c r="B191" s="145" t="s">
        <v>56</v>
      </c>
      <c r="C191" s="101"/>
      <c r="D191" s="101"/>
      <c r="E191" s="101"/>
      <c r="F191" s="101"/>
      <c r="G191" s="101"/>
      <c r="H191" s="101"/>
      <c r="I191" s="101"/>
      <c r="J191" s="101"/>
      <c r="K191" s="102"/>
      <c r="L191" s="102"/>
      <c r="M191" s="102"/>
      <c r="N191" s="102"/>
      <c r="O191" s="102"/>
      <c r="P191" s="102"/>
      <c r="Q191" s="102"/>
    </row>
    <row r="192" spans="1:30" ht="17.25" customHeight="1" x14ac:dyDescent="0.25">
      <c r="A192" s="134"/>
      <c r="B192" s="159" t="s">
        <v>24</v>
      </c>
      <c r="C192" s="105">
        <v>10.24</v>
      </c>
      <c r="D192" s="105">
        <v>11.32</v>
      </c>
      <c r="E192" s="105">
        <v>11.32</v>
      </c>
      <c r="F192" s="105">
        <v>11.32</v>
      </c>
      <c r="G192" s="105">
        <v>11.32</v>
      </c>
      <c r="H192" s="105">
        <v>11.32</v>
      </c>
      <c r="I192" s="105">
        <v>11.34</v>
      </c>
      <c r="J192" s="105">
        <v>11.34</v>
      </c>
      <c r="K192" s="102">
        <f>J192/C192*100</f>
        <v>110.7421875</v>
      </c>
      <c r="L192" s="102">
        <f>J192/D192*100</f>
        <v>100.17667844522968</v>
      </c>
      <c r="M192" s="102">
        <f t="shared" si="35"/>
        <v>100.17667844522968</v>
      </c>
      <c r="N192" s="102">
        <f t="shared" si="36"/>
        <v>100.17667844522968</v>
      </c>
      <c r="O192" s="102">
        <f t="shared" si="37"/>
        <v>100.17667844522968</v>
      </c>
      <c r="P192" s="102">
        <f t="shared" si="38"/>
        <v>100.17667844522968</v>
      </c>
      <c r="Q192" s="102">
        <f t="shared" si="39"/>
        <v>100</v>
      </c>
    </row>
    <row r="193" spans="1:30" ht="17.25" customHeight="1" x14ac:dyDescent="0.25">
      <c r="A193" s="160"/>
      <c r="B193" s="134" t="s">
        <v>25</v>
      </c>
      <c r="C193" s="101">
        <v>10.25</v>
      </c>
      <c r="D193" s="101">
        <v>11.33</v>
      </c>
      <c r="E193" s="101">
        <v>11.33</v>
      </c>
      <c r="F193" s="101">
        <v>11.33</v>
      </c>
      <c r="G193" s="101">
        <v>11.33</v>
      </c>
      <c r="H193" s="101">
        <v>11.33</v>
      </c>
      <c r="I193" s="101">
        <v>11.36</v>
      </c>
      <c r="J193" s="101">
        <v>11.36</v>
      </c>
      <c r="K193" s="102">
        <f>J193/C193*100</f>
        <v>110.82926829268291</v>
      </c>
      <c r="L193" s="102">
        <f>J193/D193*100</f>
        <v>100.26478375992937</v>
      </c>
      <c r="M193" s="102">
        <f t="shared" si="35"/>
        <v>100.26478375992937</v>
      </c>
      <c r="N193" s="102">
        <f t="shared" si="36"/>
        <v>100.26478375992937</v>
      </c>
      <c r="O193" s="102">
        <f t="shared" si="37"/>
        <v>100.26478375992937</v>
      </c>
      <c r="P193" s="102">
        <f t="shared" si="38"/>
        <v>100.26478375992937</v>
      </c>
      <c r="Q193" s="102">
        <f t="shared" si="39"/>
        <v>100</v>
      </c>
    </row>
    <row r="194" spans="1:30" ht="14.25" customHeight="1" x14ac:dyDescent="0.25">
      <c r="B194" s="161"/>
      <c r="C194" s="8"/>
      <c r="D194" s="8"/>
      <c r="E194" s="162">
        <v>47</v>
      </c>
      <c r="F194" s="162"/>
      <c r="G194" s="162"/>
      <c r="H194" s="162"/>
      <c r="I194" s="162"/>
      <c r="J194" s="162"/>
      <c r="K194" s="8"/>
      <c r="L194" s="8"/>
      <c r="M194" s="8"/>
      <c r="N194" s="8"/>
      <c r="O194" s="8"/>
      <c r="P194" s="8"/>
      <c r="Q194" s="8"/>
    </row>
    <row r="195" spans="1:30" ht="24" customHeight="1" x14ac:dyDescent="0.25">
      <c r="A195" s="1"/>
      <c r="B195" s="116"/>
      <c r="C195" s="1" t="s">
        <v>11</v>
      </c>
      <c r="D195" s="1"/>
      <c r="E195" s="116"/>
      <c r="F195" s="116"/>
      <c r="G195" s="116"/>
      <c r="H195" s="116"/>
      <c r="I195" s="116"/>
      <c r="J195" s="116"/>
      <c r="K195" s="117"/>
      <c r="L195" s="117"/>
      <c r="M195" s="117"/>
      <c r="N195" s="117"/>
      <c r="O195" s="117"/>
      <c r="P195" s="117"/>
      <c r="Q195" s="117"/>
      <c r="R195" s="1"/>
      <c r="S195" s="1"/>
      <c r="T195" s="54"/>
      <c r="U195" s="3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7.25" customHeight="1" x14ac:dyDescent="0.25">
      <c r="B196" s="116"/>
      <c r="C196" s="117" t="s">
        <v>151</v>
      </c>
      <c r="D196" s="1"/>
      <c r="E196" s="116"/>
      <c r="F196" s="116"/>
      <c r="G196" s="116"/>
      <c r="H196" s="116"/>
      <c r="I196" s="116"/>
      <c r="J196" s="116"/>
      <c r="K196" s="1"/>
      <c r="L196" s="1"/>
      <c r="M196" s="1"/>
      <c r="N196" s="1"/>
      <c r="O196" s="1"/>
      <c r="P196" s="1"/>
      <c r="Q196" s="1"/>
      <c r="R196" s="1"/>
      <c r="S196" s="1"/>
      <c r="T196" s="54"/>
      <c r="U196" s="2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" customHeight="1" x14ac:dyDescent="0.25">
      <c r="A197" s="19"/>
      <c r="B197" s="152"/>
      <c r="K197" s="119" t="s">
        <v>47</v>
      </c>
      <c r="L197" s="119"/>
      <c r="M197" s="119"/>
      <c r="N197" s="119"/>
      <c r="O197" s="119"/>
      <c r="P197" s="119"/>
      <c r="Q197" s="119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6.5" customHeight="1" x14ac:dyDescent="0.25">
      <c r="A198" s="154"/>
      <c r="B198" s="155"/>
      <c r="C198" s="121" t="s">
        <v>33</v>
      </c>
      <c r="D198" s="122"/>
      <c r="E198" s="122"/>
      <c r="F198" s="122"/>
      <c r="G198" s="122"/>
      <c r="H198" s="122"/>
      <c r="I198" s="122"/>
      <c r="J198" s="123"/>
      <c r="K198" s="124" t="str">
        <f>K10</f>
        <v>03.05.2021 бо % нисбат ба</v>
      </c>
      <c r="L198" s="125"/>
      <c r="M198" s="125"/>
      <c r="N198" s="125"/>
      <c r="O198" s="125"/>
      <c r="P198" s="125"/>
      <c r="Q198" s="126"/>
      <c r="U198" s="3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4.25" customHeight="1" x14ac:dyDescent="0.25">
      <c r="A199" s="156"/>
      <c r="B199" s="157"/>
      <c r="C199" s="128" t="s">
        <v>136</v>
      </c>
      <c r="D199" s="129"/>
      <c r="E199" s="130"/>
      <c r="F199" s="128" t="s">
        <v>137</v>
      </c>
      <c r="G199" s="129"/>
      <c r="H199" s="129"/>
      <c r="I199" s="129"/>
      <c r="J199" s="130"/>
      <c r="K199" s="128" t="s">
        <v>136</v>
      </c>
      <c r="L199" s="129"/>
      <c r="M199" s="130"/>
      <c r="N199" s="128" t="s">
        <v>137</v>
      </c>
      <c r="O199" s="129"/>
      <c r="P199" s="129"/>
      <c r="Q199" s="130"/>
      <c r="U199" s="3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7.25" customHeight="1" x14ac:dyDescent="0.25">
      <c r="A200" s="131"/>
      <c r="B200" s="158"/>
      <c r="C200" s="99" t="s">
        <v>170</v>
      </c>
      <c r="D200" s="99" t="s">
        <v>133</v>
      </c>
      <c r="E200" s="99" t="s">
        <v>134</v>
      </c>
      <c r="F200" s="99" t="s">
        <v>135</v>
      </c>
      <c r="G200" s="99" t="s">
        <v>138</v>
      </c>
      <c r="H200" s="99" t="s">
        <v>140</v>
      </c>
      <c r="I200" s="99" t="s">
        <v>143</v>
      </c>
      <c r="J200" s="99" t="s">
        <v>171</v>
      </c>
      <c r="K200" s="99" t="str">
        <f t="shared" ref="K200:O200" si="40">C200</f>
        <v>4.05</v>
      </c>
      <c r="L200" s="100" t="str">
        <f t="shared" si="40"/>
        <v>7.12</v>
      </c>
      <c r="M200" s="100" t="str">
        <f t="shared" si="40"/>
        <v>28.12</v>
      </c>
      <c r="N200" s="100" t="str">
        <f t="shared" si="40"/>
        <v>4.01</v>
      </c>
      <c r="O200" s="100" t="str">
        <f t="shared" si="40"/>
        <v>1.03</v>
      </c>
      <c r="P200" s="100" t="str">
        <f>H200</f>
        <v>5.04</v>
      </c>
      <c r="Q200" s="100" t="str">
        <f>I200</f>
        <v>26.04</v>
      </c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6.5" customHeight="1" x14ac:dyDescent="0.25">
      <c r="A201" s="133">
        <v>1</v>
      </c>
      <c r="B201" s="134" t="s">
        <v>168</v>
      </c>
      <c r="C201" s="101">
        <v>6.6</v>
      </c>
      <c r="D201" s="101">
        <v>3.5</v>
      </c>
      <c r="E201" s="101">
        <v>3.3</v>
      </c>
      <c r="F201" s="101">
        <v>3.2</v>
      </c>
      <c r="G201" s="101">
        <v>4.5</v>
      </c>
      <c r="H201" s="101">
        <v>4.0999999999999996</v>
      </c>
      <c r="I201" s="101">
        <v>4.8</v>
      </c>
      <c r="J201" s="101">
        <v>4.7</v>
      </c>
      <c r="K201" s="102">
        <f t="shared" ref="K201:K225" si="41">J201/C201*100</f>
        <v>71.212121212121218</v>
      </c>
      <c r="L201" s="102">
        <f t="shared" ref="L201:L227" si="42">J201/D201*100</f>
        <v>134.28571428571431</v>
      </c>
      <c r="M201" s="102">
        <f>J201/E201*100</f>
        <v>142.42424242424244</v>
      </c>
      <c r="N201" s="102">
        <f>J201/F201*100</f>
        <v>146.875</v>
      </c>
      <c r="O201" s="102">
        <f>J201/G201*100</f>
        <v>104.44444444444446</v>
      </c>
      <c r="P201" s="102">
        <f>J201/H201*100</f>
        <v>114.63414634146343</v>
      </c>
      <c r="Q201" s="102">
        <f>J201/I201*100</f>
        <v>97.916666666666671</v>
      </c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6.5" customHeight="1" x14ac:dyDescent="0.25">
      <c r="A202" s="135"/>
      <c r="B202" s="134" t="s">
        <v>169</v>
      </c>
      <c r="C202" s="101">
        <v>8</v>
      </c>
      <c r="D202" s="101"/>
      <c r="E202" s="101"/>
      <c r="F202" s="101"/>
      <c r="G202" s="101"/>
      <c r="H202" s="101"/>
      <c r="I202" s="101"/>
      <c r="J202" s="101">
        <v>7.75</v>
      </c>
      <c r="K202" s="102">
        <f>J202/C202*100</f>
        <v>96.875</v>
      </c>
      <c r="L202" s="102"/>
      <c r="M202" s="102"/>
      <c r="N202" s="102"/>
      <c r="O202" s="102"/>
      <c r="P202" s="102"/>
      <c r="Q202" s="102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6.5" customHeight="1" x14ac:dyDescent="0.25">
      <c r="A203" s="136">
        <v>2</v>
      </c>
      <c r="B203" s="139" t="s">
        <v>6</v>
      </c>
      <c r="C203" s="101">
        <v>2</v>
      </c>
      <c r="D203" s="101">
        <v>2</v>
      </c>
      <c r="E203" s="101">
        <v>2</v>
      </c>
      <c r="F203" s="101">
        <v>2.5</v>
      </c>
      <c r="G203" s="101">
        <v>2.2000000000000002</v>
      </c>
      <c r="H203" s="101">
        <v>2</v>
      </c>
      <c r="I203" s="101">
        <v>2</v>
      </c>
      <c r="J203" s="101">
        <v>2.5</v>
      </c>
      <c r="K203" s="102">
        <f t="shared" si="41"/>
        <v>125</v>
      </c>
      <c r="L203" s="102">
        <f t="shared" si="42"/>
        <v>125</v>
      </c>
      <c r="M203" s="102">
        <f t="shared" ref="M203:M230" si="43">J203/E203*100</f>
        <v>125</v>
      </c>
      <c r="N203" s="102">
        <f t="shared" ref="N203:N230" si="44">J203/F203*100</f>
        <v>100</v>
      </c>
      <c r="O203" s="102">
        <f t="shared" ref="O203:O230" si="45">J203/G203*100</f>
        <v>113.63636363636363</v>
      </c>
      <c r="P203" s="102">
        <f t="shared" ref="P203:P230" si="46">J203/H203*100</f>
        <v>125</v>
      </c>
      <c r="Q203" s="102">
        <f t="shared" ref="Q203:Q230" si="47">J203/I203*100</f>
        <v>125</v>
      </c>
      <c r="U203" s="2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7.25" customHeight="1" x14ac:dyDescent="0.25">
      <c r="A204" s="133">
        <v>3</v>
      </c>
      <c r="B204" s="139" t="s">
        <v>141</v>
      </c>
      <c r="C204" s="101">
        <v>2.2000000000000002</v>
      </c>
      <c r="D204" s="101">
        <v>1.8</v>
      </c>
      <c r="E204" s="101">
        <v>1.6</v>
      </c>
      <c r="F204" s="101">
        <v>1.7</v>
      </c>
      <c r="G204" s="101">
        <v>1.4</v>
      </c>
      <c r="H204" s="101">
        <v>1.2</v>
      </c>
      <c r="I204" s="101">
        <v>1.2</v>
      </c>
      <c r="J204" s="101">
        <v>1.2</v>
      </c>
      <c r="K204" s="102">
        <f t="shared" si="41"/>
        <v>54.54545454545454</v>
      </c>
      <c r="L204" s="102">
        <f t="shared" si="42"/>
        <v>66.666666666666657</v>
      </c>
      <c r="M204" s="102">
        <f t="shared" si="43"/>
        <v>74.999999999999986</v>
      </c>
      <c r="N204" s="102">
        <f t="shared" si="44"/>
        <v>70.588235294117652</v>
      </c>
      <c r="O204" s="102">
        <f t="shared" si="45"/>
        <v>85.714285714285722</v>
      </c>
      <c r="P204" s="102">
        <f t="shared" si="46"/>
        <v>100</v>
      </c>
      <c r="Q204" s="102">
        <f t="shared" si="47"/>
        <v>100</v>
      </c>
      <c r="U204" s="2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7.25" customHeight="1" x14ac:dyDescent="0.25">
      <c r="A205" s="135"/>
      <c r="B205" s="139" t="s">
        <v>142</v>
      </c>
      <c r="C205" s="101">
        <v>3</v>
      </c>
      <c r="D205" s="101"/>
      <c r="E205" s="101"/>
      <c r="F205" s="101"/>
      <c r="G205" s="101"/>
      <c r="H205" s="101"/>
      <c r="I205" s="101">
        <v>2.5</v>
      </c>
      <c r="J205" s="101">
        <v>2</v>
      </c>
      <c r="K205" s="102">
        <f t="shared" si="41"/>
        <v>66.666666666666657</v>
      </c>
      <c r="L205" s="102"/>
      <c r="M205" s="102"/>
      <c r="N205" s="102"/>
      <c r="O205" s="102"/>
      <c r="P205" s="102"/>
      <c r="Q205" s="102">
        <f t="shared" si="47"/>
        <v>80</v>
      </c>
      <c r="U205" s="2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6.5" customHeight="1" x14ac:dyDescent="0.25">
      <c r="A206" s="136">
        <v>4</v>
      </c>
      <c r="B206" s="139" t="s">
        <v>18</v>
      </c>
      <c r="C206" s="101">
        <v>1.5</v>
      </c>
      <c r="D206" s="101">
        <v>1.5</v>
      </c>
      <c r="E206" s="101">
        <v>1.5</v>
      </c>
      <c r="F206" s="101">
        <v>1.6</v>
      </c>
      <c r="G206" s="101">
        <v>1.7</v>
      </c>
      <c r="H206" s="101">
        <v>2.5</v>
      </c>
      <c r="I206" s="101">
        <v>4.2</v>
      </c>
      <c r="J206" s="101">
        <v>4.5</v>
      </c>
      <c r="K206" s="102">
        <f t="shared" si="41"/>
        <v>300</v>
      </c>
      <c r="L206" s="102">
        <f t="shared" si="42"/>
        <v>300</v>
      </c>
      <c r="M206" s="102">
        <f t="shared" si="43"/>
        <v>300</v>
      </c>
      <c r="N206" s="102">
        <f t="shared" si="44"/>
        <v>281.25</v>
      </c>
      <c r="O206" s="102">
        <f t="shared" si="45"/>
        <v>264.70588235294116</v>
      </c>
      <c r="P206" s="102">
        <f t="shared" si="46"/>
        <v>180</v>
      </c>
      <c r="Q206" s="102">
        <f t="shared" si="47"/>
        <v>107.14285714285714</v>
      </c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6.5" customHeight="1" x14ac:dyDescent="0.25">
      <c r="A207" s="136">
        <v>5</v>
      </c>
      <c r="B207" s="139" t="s">
        <v>48</v>
      </c>
      <c r="C207" s="101">
        <v>15</v>
      </c>
      <c r="D207" s="101">
        <v>14</v>
      </c>
      <c r="E207" s="101">
        <v>13</v>
      </c>
      <c r="F207" s="101">
        <v>14</v>
      </c>
      <c r="G207" s="101">
        <v>23</v>
      </c>
      <c r="H207" s="101">
        <v>17</v>
      </c>
      <c r="I207" s="101">
        <v>19</v>
      </c>
      <c r="J207" s="101">
        <v>18</v>
      </c>
      <c r="K207" s="102">
        <f t="shared" si="41"/>
        <v>120</v>
      </c>
      <c r="L207" s="102">
        <f t="shared" si="42"/>
        <v>128.57142857142858</v>
      </c>
      <c r="M207" s="102">
        <f t="shared" si="43"/>
        <v>138.46153846153845</v>
      </c>
      <c r="N207" s="102">
        <f t="shared" si="44"/>
        <v>128.57142857142858</v>
      </c>
      <c r="O207" s="102">
        <f t="shared" si="45"/>
        <v>78.260869565217391</v>
      </c>
      <c r="P207" s="102">
        <f t="shared" si="46"/>
        <v>105.88235294117648</v>
      </c>
      <c r="Q207" s="102">
        <f t="shared" si="47"/>
        <v>94.73684210526315</v>
      </c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6.5" customHeight="1" x14ac:dyDescent="0.25">
      <c r="A208" s="136">
        <v>6</v>
      </c>
      <c r="B208" s="139" t="s">
        <v>49</v>
      </c>
      <c r="C208" s="101">
        <v>7</v>
      </c>
      <c r="D208" s="101">
        <v>12</v>
      </c>
      <c r="E208" s="101">
        <v>13</v>
      </c>
      <c r="F208" s="101">
        <v>13</v>
      </c>
      <c r="G208" s="101">
        <v>14</v>
      </c>
      <c r="H208" s="101">
        <v>16</v>
      </c>
      <c r="I208" s="101">
        <v>10</v>
      </c>
      <c r="J208" s="101">
        <v>4.5</v>
      </c>
      <c r="K208" s="102">
        <f t="shared" si="41"/>
        <v>64.285714285714292</v>
      </c>
      <c r="L208" s="102">
        <f t="shared" si="42"/>
        <v>37.5</v>
      </c>
      <c r="M208" s="102">
        <f t="shared" si="43"/>
        <v>34.615384615384613</v>
      </c>
      <c r="N208" s="102">
        <f t="shared" si="44"/>
        <v>34.615384615384613</v>
      </c>
      <c r="O208" s="102">
        <f t="shared" si="45"/>
        <v>32.142857142857146</v>
      </c>
      <c r="P208" s="102">
        <f t="shared" si="46"/>
        <v>28.125</v>
      </c>
      <c r="Q208" s="102">
        <f t="shared" si="47"/>
        <v>45</v>
      </c>
      <c r="U208" s="3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6.5" customHeight="1" x14ac:dyDescent="0.25">
      <c r="A209" s="136">
        <v>7</v>
      </c>
      <c r="B209" s="139" t="s">
        <v>53</v>
      </c>
      <c r="C209" s="101">
        <v>8</v>
      </c>
      <c r="D209" s="101">
        <v>6</v>
      </c>
      <c r="E209" s="101">
        <v>7</v>
      </c>
      <c r="F209" s="101">
        <v>7</v>
      </c>
      <c r="G209" s="101">
        <v>6.5</v>
      </c>
      <c r="H209" s="101">
        <v>7.5</v>
      </c>
      <c r="I209" s="101">
        <v>10</v>
      </c>
      <c r="J209" s="101">
        <v>10</v>
      </c>
      <c r="K209" s="102">
        <f t="shared" si="41"/>
        <v>125</v>
      </c>
      <c r="L209" s="102">
        <f t="shared" si="42"/>
        <v>166.66666666666669</v>
      </c>
      <c r="M209" s="102">
        <f t="shared" si="43"/>
        <v>142.85714285714286</v>
      </c>
      <c r="N209" s="102">
        <f t="shared" si="44"/>
        <v>142.85714285714286</v>
      </c>
      <c r="O209" s="102">
        <f t="shared" si="45"/>
        <v>153.84615384615387</v>
      </c>
      <c r="P209" s="102">
        <f t="shared" si="46"/>
        <v>133.33333333333331</v>
      </c>
      <c r="Q209" s="102">
        <f t="shared" si="47"/>
        <v>100</v>
      </c>
      <c r="U209" s="3"/>
    </row>
    <row r="210" spans="1:30" ht="16.5" customHeight="1" x14ac:dyDescent="0.25">
      <c r="A210" s="136">
        <v>8</v>
      </c>
      <c r="B210" s="139" t="s">
        <v>22</v>
      </c>
      <c r="C210" s="101">
        <v>11.2</v>
      </c>
      <c r="D210" s="101">
        <v>10</v>
      </c>
      <c r="E210" s="101">
        <v>10</v>
      </c>
      <c r="F210" s="101">
        <v>10</v>
      </c>
      <c r="G210" s="101">
        <v>10</v>
      </c>
      <c r="H210" s="101">
        <v>9.5</v>
      </c>
      <c r="I210" s="101">
        <v>9.5</v>
      </c>
      <c r="J210" s="101">
        <v>9.5</v>
      </c>
      <c r="K210" s="102">
        <f t="shared" si="41"/>
        <v>84.821428571428584</v>
      </c>
      <c r="L210" s="102">
        <f t="shared" si="42"/>
        <v>95</v>
      </c>
      <c r="M210" s="102">
        <f t="shared" si="43"/>
        <v>95</v>
      </c>
      <c r="N210" s="102">
        <f t="shared" si="44"/>
        <v>95</v>
      </c>
      <c r="O210" s="102">
        <f t="shared" si="45"/>
        <v>95</v>
      </c>
      <c r="P210" s="102">
        <f t="shared" si="46"/>
        <v>100</v>
      </c>
      <c r="Q210" s="102">
        <f t="shared" si="47"/>
        <v>100</v>
      </c>
      <c r="U210" s="3"/>
    </row>
    <row r="211" spans="1:30" ht="17.25" customHeight="1" x14ac:dyDescent="0.25">
      <c r="A211" s="136">
        <v>9</v>
      </c>
      <c r="B211" s="139" t="s">
        <v>12</v>
      </c>
      <c r="C211" s="101">
        <v>13</v>
      </c>
      <c r="D211" s="101">
        <v>19</v>
      </c>
      <c r="E211" s="101">
        <v>18.5</v>
      </c>
      <c r="F211" s="101">
        <v>18.5</v>
      </c>
      <c r="G211" s="101">
        <v>18.5</v>
      </c>
      <c r="H211" s="101">
        <v>22</v>
      </c>
      <c r="I211" s="101">
        <v>25</v>
      </c>
      <c r="J211" s="101">
        <v>22.5</v>
      </c>
      <c r="K211" s="102">
        <f t="shared" si="41"/>
        <v>173.07692307692309</v>
      </c>
      <c r="L211" s="102">
        <f t="shared" si="42"/>
        <v>118.42105263157893</v>
      </c>
      <c r="M211" s="102">
        <f t="shared" si="43"/>
        <v>121.62162162162163</v>
      </c>
      <c r="N211" s="102">
        <f t="shared" si="44"/>
        <v>121.62162162162163</v>
      </c>
      <c r="O211" s="102">
        <f t="shared" si="45"/>
        <v>121.62162162162163</v>
      </c>
      <c r="P211" s="102">
        <f t="shared" si="46"/>
        <v>102.27272727272727</v>
      </c>
      <c r="Q211" s="102">
        <f t="shared" si="47"/>
        <v>90</v>
      </c>
      <c r="U211" s="3"/>
    </row>
    <row r="212" spans="1:30" ht="17.25" customHeight="1" x14ac:dyDescent="0.25">
      <c r="A212" s="136">
        <v>10</v>
      </c>
      <c r="B212" s="139" t="s">
        <v>13</v>
      </c>
      <c r="C212" s="101">
        <v>46</v>
      </c>
      <c r="D212" s="101">
        <v>50</v>
      </c>
      <c r="E212" s="101">
        <v>50</v>
      </c>
      <c r="F212" s="101">
        <v>50</v>
      </c>
      <c r="G212" s="101">
        <v>50</v>
      </c>
      <c r="H212" s="101">
        <v>55</v>
      </c>
      <c r="I212" s="101">
        <v>55</v>
      </c>
      <c r="J212" s="101">
        <v>55</v>
      </c>
      <c r="K212" s="102">
        <f t="shared" si="41"/>
        <v>119.56521739130434</v>
      </c>
      <c r="L212" s="102">
        <f t="shared" si="42"/>
        <v>110.00000000000001</v>
      </c>
      <c r="M212" s="102">
        <f t="shared" si="43"/>
        <v>110.00000000000001</v>
      </c>
      <c r="N212" s="102">
        <f t="shared" si="44"/>
        <v>110.00000000000001</v>
      </c>
      <c r="O212" s="102">
        <f t="shared" si="45"/>
        <v>110.00000000000001</v>
      </c>
      <c r="P212" s="102">
        <f t="shared" si="46"/>
        <v>100</v>
      </c>
      <c r="Q212" s="102">
        <f t="shared" si="47"/>
        <v>100</v>
      </c>
    </row>
    <row r="213" spans="1:30" ht="17.25" customHeight="1" x14ac:dyDescent="0.25">
      <c r="A213" s="136">
        <v>11</v>
      </c>
      <c r="B213" s="139" t="s">
        <v>14</v>
      </c>
      <c r="C213" s="101">
        <v>58</v>
      </c>
      <c r="D213" s="101">
        <v>60</v>
      </c>
      <c r="E213" s="101">
        <v>62</v>
      </c>
      <c r="F213" s="101">
        <v>62</v>
      </c>
      <c r="G213" s="101">
        <v>63</v>
      </c>
      <c r="H213" s="101">
        <v>65</v>
      </c>
      <c r="I213" s="101">
        <v>70</v>
      </c>
      <c r="J213" s="101">
        <v>69</v>
      </c>
      <c r="K213" s="102">
        <f t="shared" si="41"/>
        <v>118.96551724137932</v>
      </c>
      <c r="L213" s="102">
        <f t="shared" si="42"/>
        <v>114.99999999999999</v>
      </c>
      <c r="M213" s="102">
        <f t="shared" si="43"/>
        <v>111.29032258064515</v>
      </c>
      <c r="N213" s="102">
        <f t="shared" si="44"/>
        <v>111.29032258064515</v>
      </c>
      <c r="O213" s="102">
        <f t="shared" si="45"/>
        <v>109.52380952380953</v>
      </c>
      <c r="P213" s="102">
        <f t="shared" si="46"/>
        <v>106.15384615384616</v>
      </c>
      <c r="Q213" s="102">
        <f t="shared" si="47"/>
        <v>98.571428571428584</v>
      </c>
    </row>
    <row r="214" spans="1:30" ht="16.5" customHeight="1" x14ac:dyDescent="0.25">
      <c r="A214" s="136">
        <v>12</v>
      </c>
      <c r="B214" s="139" t="s">
        <v>0</v>
      </c>
      <c r="C214" s="101">
        <v>3.5</v>
      </c>
      <c r="D214" s="101">
        <v>4</v>
      </c>
      <c r="E214" s="101">
        <v>4</v>
      </c>
      <c r="F214" s="101">
        <v>4</v>
      </c>
      <c r="G214" s="101">
        <v>4</v>
      </c>
      <c r="H214" s="101">
        <v>4</v>
      </c>
      <c r="I214" s="101">
        <v>4</v>
      </c>
      <c r="J214" s="101">
        <v>4.5</v>
      </c>
      <c r="K214" s="102">
        <f t="shared" si="41"/>
        <v>128.57142857142858</v>
      </c>
      <c r="L214" s="102">
        <f t="shared" si="42"/>
        <v>112.5</v>
      </c>
      <c r="M214" s="102">
        <f t="shared" si="43"/>
        <v>112.5</v>
      </c>
      <c r="N214" s="102">
        <f t="shared" si="44"/>
        <v>112.5</v>
      </c>
      <c r="O214" s="102">
        <f t="shared" si="45"/>
        <v>112.5</v>
      </c>
      <c r="P214" s="102">
        <f t="shared" si="46"/>
        <v>112.5</v>
      </c>
      <c r="Q214" s="102">
        <f t="shared" si="47"/>
        <v>112.5</v>
      </c>
    </row>
    <row r="215" spans="1:30" ht="17.25" customHeight="1" x14ac:dyDescent="0.25">
      <c r="A215" s="136">
        <v>13</v>
      </c>
      <c r="B215" s="139" t="s">
        <v>1</v>
      </c>
      <c r="C215" s="101">
        <v>9.5</v>
      </c>
      <c r="D215" s="101">
        <v>11</v>
      </c>
      <c r="E215" s="101">
        <v>11</v>
      </c>
      <c r="F215" s="101">
        <v>11</v>
      </c>
      <c r="G215" s="101">
        <v>11</v>
      </c>
      <c r="H215" s="101">
        <v>11</v>
      </c>
      <c r="I215" s="101">
        <v>11</v>
      </c>
      <c r="J215" s="101">
        <v>11.5</v>
      </c>
      <c r="K215" s="102">
        <f t="shared" si="41"/>
        <v>121.05263157894737</v>
      </c>
      <c r="L215" s="102">
        <f t="shared" si="42"/>
        <v>104.54545454545455</v>
      </c>
      <c r="M215" s="102">
        <f t="shared" si="43"/>
        <v>104.54545454545455</v>
      </c>
      <c r="N215" s="102">
        <f t="shared" si="44"/>
        <v>104.54545454545455</v>
      </c>
      <c r="O215" s="102">
        <f t="shared" si="45"/>
        <v>104.54545454545455</v>
      </c>
      <c r="P215" s="102">
        <f t="shared" si="46"/>
        <v>104.54545454545455</v>
      </c>
      <c r="Q215" s="102">
        <f t="shared" si="47"/>
        <v>104.54545454545455</v>
      </c>
    </row>
    <row r="216" spans="1:30" ht="16.5" customHeight="1" x14ac:dyDescent="0.25">
      <c r="A216" s="136">
        <v>14</v>
      </c>
      <c r="B216" s="139" t="s">
        <v>2</v>
      </c>
      <c r="C216" s="101">
        <v>6.5</v>
      </c>
      <c r="D216" s="101">
        <v>8.5</v>
      </c>
      <c r="E216" s="101">
        <v>8.5</v>
      </c>
      <c r="F216" s="101">
        <v>8.5</v>
      </c>
      <c r="G216" s="101">
        <v>9.5</v>
      </c>
      <c r="H216" s="101">
        <v>10</v>
      </c>
      <c r="I216" s="101">
        <v>9.6999999999999993</v>
      </c>
      <c r="J216" s="101">
        <v>9.5</v>
      </c>
      <c r="K216" s="102">
        <f t="shared" si="41"/>
        <v>146.15384615384613</v>
      </c>
      <c r="L216" s="102">
        <f t="shared" si="42"/>
        <v>111.76470588235294</v>
      </c>
      <c r="M216" s="102">
        <f t="shared" si="43"/>
        <v>111.76470588235294</v>
      </c>
      <c r="N216" s="102">
        <f t="shared" si="44"/>
        <v>111.76470588235294</v>
      </c>
      <c r="O216" s="102">
        <f t="shared" si="45"/>
        <v>100</v>
      </c>
      <c r="P216" s="102">
        <f t="shared" si="46"/>
        <v>95</v>
      </c>
      <c r="Q216" s="102">
        <f t="shared" si="47"/>
        <v>97.938144329896915</v>
      </c>
    </row>
    <row r="217" spans="1:30" ht="18" customHeight="1" x14ac:dyDescent="0.25">
      <c r="A217" s="142">
        <v>15</v>
      </c>
      <c r="B217" s="139" t="s">
        <v>54</v>
      </c>
      <c r="C217" s="101">
        <v>26</v>
      </c>
      <c r="D217" s="101">
        <v>28</v>
      </c>
      <c r="E217" s="101">
        <v>28</v>
      </c>
      <c r="F217" s="101">
        <v>28</v>
      </c>
      <c r="G217" s="101">
        <v>28</v>
      </c>
      <c r="H217" s="101">
        <v>28</v>
      </c>
      <c r="I217" s="101">
        <v>30</v>
      </c>
      <c r="J217" s="101">
        <v>30</v>
      </c>
      <c r="K217" s="102">
        <f t="shared" si="41"/>
        <v>115.38461538461537</v>
      </c>
      <c r="L217" s="102">
        <f t="shared" si="42"/>
        <v>107.14285714285714</v>
      </c>
      <c r="M217" s="102">
        <f t="shared" si="43"/>
        <v>107.14285714285714</v>
      </c>
      <c r="N217" s="102">
        <f t="shared" si="44"/>
        <v>107.14285714285714</v>
      </c>
      <c r="O217" s="102">
        <f t="shared" si="45"/>
        <v>107.14285714285714</v>
      </c>
      <c r="P217" s="102">
        <f t="shared" si="46"/>
        <v>107.14285714285714</v>
      </c>
      <c r="Q217" s="102">
        <f t="shared" si="47"/>
        <v>100</v>
      </c>
    </row>
    <row r="218" spans="1:30" ht="17.25" customHeight="1" x14ac:dyDescent="0.25">
      <c r="A218" s="142">
        <v>16</v>
      </c>
      <c r="B218" s="139" t="s">
        <v>26</v>
      </c>
      <c r="C218" s="101">
        <v>28</v>
      </c>
      <c r="D218" s="101">
        <v>30</v>
      </c>
      <c r="E218" s="101">
        <v>30</v>
      </c>
      <c r="F218" s="101">
        <v>30</v>
      </c>
      <c r="G218" s="101">
        <v>30</v>
      </c>
      <c r="H218" s="101">
        <v>30</v>
      </c>
      <c r="I218" s="101">
        <v>34</v>
      </c>
      <c r="J218" s="101">
        <v>34</v>
      </c>
      <c r="K218" s="102">
        <f t="shared" si="41"/>
        <v>121.42857142857142</v>
      </c>
      <c r="L218" s="102">
        <f t="shared" si="42"/>
        <v>113.33333333333333</v>
      </c>
      <c r="M218" s="102">
        <f t="shared" si="43"/>
        <v>113.33333333333333</v>
      </c>
      <c r="N218" s="102">
        <f t="shared" si="44"/>
        <v>113.33333333333333</v>
      </c>
      <c r="O218" s="102">
        <f t="shared" si="45"/>
        <v>113.33333333333333</v>
      </c>
      <c r="P218" s="102">
        <f t="shared" si="46"/>
        <v>113.33333333333333</v>
      </c>
      <c r="Q218" s="102">
        <f t="shared" si="47"/>
        <v>100</v>
      </c>
      <c r="U218" s="1"/>
      <c r="Y218" s="19"/>
      <c r="Z218" s="19"/>
      <c r="AC218" s="19"/>
      <c r="AD218" s="19"/>
    </row>
    <row r="219" spans="1:30" ht="17.25" customHeight="1" x14ac:dyDescent="0.25">
      <c r="A219" s="142">
        <v>17</v>
      </c>
      <c r="B219" s="139" t="s">
        <v>20</v>
      </c>
      <c r="C219" s="101">
        <v>4.5999999999999996</v>
      </c>
      <c r="D219" s="101">
        <v>4.5999999999999996</v>
      </c>
      <c r="E219" s="101">
        <v>4.5999999999999996</v>
      </c>
      <c r="F219" s="101">
        <v>4.5</v>
      </c>
      <c r="G219" s="101">
        <v>4.5999999999999996</v>
      </c>
      <c r="H219" s="101">
        <v>4.4000000000000004</v>
      </c>
      <c r="I219" s="101">
        <v>4.4000000000000004</v>
      </c>
      <c r="J219" s="101">
        <v>4.4000000000000004</v>
      </c>
      <c r="K219" s="102">
        <f t="shared" si="41"/>
        <v>95.652173913043498</v>
      </c>
      <c r="L219" s="102">
        <f t="shared" si="42"/>
        <v>95.652173913043498</v>
      </c>
      <c r="M219" s="102">
        <f t="shared" si="43"/>
        <v>95.652173913043498</v>
      </c>
      <c r="N219" s="102">
        <f t="shared" si="44"/>
        <v>97.777777777777786</v>
      </c>
      <c r="O219" s="102">
        <f t="shared" si="45"/>
        <v>95.652173913043498</v>
      </c>
      <c r="P219" s="102">
        <f t="shared" si="46"/>
        <v>100</v>
      </c>
      <c r="Q219" s="102">
        <f t="shared" si="47"/>
        <v>100</v>
      </c>
      <c r="U219" s="1"/>
      <c r="Y219" s="19"/>
      <c r="Z219" s="19"/>
      <c r="AC219" s="19"/>
      <c r="AD219" s="19"/>
    </row>
    <row r="220" spans="1:30" ht="17.25" customHeight="1" x14ac:dyDescent="0.25">
      <c r="A220" s="142">
        <v>18</v>
      </c>
      <c r="B220" s="139" t="s">
        <v>3</v>
      </c>
      <c r="C220" s="101">
        <v>3.5</v>
      </c>
      <c r="D220" s="101">
        <v>3.5</v>
      </c>
      <c r="E220" s="101">
        <v>3.5</v>
      </c>
      <c r="F220" s="101">
        <v>3.5</v>
      </c>
      <c r="G220" s="101">
        <v>3.5</v>
      </c>
      <c r="H220" s="101">
        <v>3.5</v>
      </c>
      <c r="I220" s="101">
        <v>3.5</v>
      </c>
      <c r="J220" s="101">
        <v>3.5</v>
      </c>
      <c r="K220" s="102">
        <f t="shared" si="41"/>
        <v>100</v>
      </c>
      <c r="L220" s="102">
        <f t="shared" si="42"/>
        <v>100</v>
      </c>
      <c r="M220" s="102">
        <f t="shared" si="43"/>
        <v>100</v>
      </c>
      <c r="N220" s="102">
        <f t="shared" si="44"/>
        <v>100</v>
      </c>
      <c r="O220" s="102">
        <f t="shared" si="45"/>
        <v>100</v>
      </c>
      <c r="P220" s="102">
        <f t="shared" si="46"/>
        <v>100</v>
      </c>
      <c r="Q220" s="102">
        <f t="shared" si="47"/>
        <v>100</v>
      </c>
      <c r="U220" s="1"/>
      <c r="Y220" s="19"/>
      <c r="Z220" s="19"/>
      <c r="AC220" s="19"/>
      <c r="AD220" s="19"/>
    </row>
    <row r="221" spans="1:30" ht="17.25" customHeight="1" x14ac:dyDescent="0.25">
      <c r="A221" s="142">
        <v>19</v>
      </c>
      <c r="B221" s="139" t="s">
        <v>8</v>
      </c>
      <c r="C221" s="101">
        <v>12</v>
      </c>
      <c r="D221" s="101">
        <v>14</v>
      </c>
      <c r="E221" s="101">
        <v>15</v>
      </c>
      <c r="F221" s="101">
        <v>15</v>
      </c>
      <c r="G221" s="101">
        <v>17</v>
      </c>
      <c r="H221" s="101">
        <v>15</v>
      </c>
      <c r="I221" s="101">
        <v>15</v>
      </c>
      <c r="J221" s="101">
        <v>15</v>
      </c>
      <c r="K221" s="102">
        <f t="shared" si="41"/>
        <v>125</v>
      </c>
      <c r="L221" s="102">
        <f t="shared" si="42"/>
        <v>107.14285714285714</v>
      </c>
      <c r="M221" s="102">
        <f t="shared" si="43"/>
        <v>100</v>
      </c>
      <c r="N221" s="102">
        <f t="shared" si="44"/>
        <v>100</v>
      </c>
      <c r="O221" s="102">
        <f t="shared" si="45"/>
        <v>88.235294117647058</v>
      </c>
      <c r="P221" s="102">
        <f t="shared" si="46"/>
        <v>100</v>
      </c>
      <c r="Q221" s="102">
        <f t="shared" si="47"/>
        <v>100</v>
      </c>
      <c r="U221" s="1"/>
      <c r="Y221" s="19"/>
      <c r="Z221" s="19"/>
      <c r="AC221" s="19"/>
      <c r="AD221" s="19"/>
    </row>
    <row r="222" spans="1:30" ht="17.25" customHeight="1" x14ac:dyDescent="0.25">
      <c r="A222" s="142">
        <v>20</v>
      </c>
      <c r="B222" s="139" t="s">
        <v>9</v>
      </c>
      <c r="C222" s="101">
        <v>18</v>
      </c>
      <c r="D222" s="101">
        <v>16</v>
      </c>
      <c r="E222" s="101">
        <v>15</v>
      </c>
      <c r="F222" s="101">
        <v>15</v>
      </c>
      <c r="G222" s="101">
        <v>16</v>
      </c>
      <c r="H222" s="101">
        <v>17</v>
      </c>
      <c r="I222" s="101">
        <v>17</v>
      </c>
      <c r="J222" s="101">
        <v>17</v>
      </c>
      <c r="K222" s="102">
        <f t="shared" si="41"/>
        <v>94.444444444444443</v>
      </c>
      <c r="L222" s="102">
        <f t="shared" si="42"/>
        <v>106.25</v>
      </c>
      <c r="M222" s="102">
        <f t="shared" si="43"/>
        <v>113.33333333333333</v>
      </c>
      <c r="N222" s="102">
        <f t="shared" si="44"/>
        <v>113.33333333333333</v>
      </c>
      <c r="O222" s="102">
        <f t="shared" si="45"/>
        <v>106.25</v>
      </c>
      <c r="P222" s="102">
        <f t="shared" si="46"/>
        <v>100</v>
      </c>
      <c r="Q222" s="102">
        <f t="shared" si="47"/>
        <v>100</v>
      </c>
      <c r="Y222" s="19"/>
      <c r="Z222" s="19"/>
      <c r="AC222" s="19"/>
      <c r="AD222" s="19"/>
    </row>
    <row r="223" spans="1:30" ht="16.5" customHeight="1" x14ac:dyDescent="0.25">
      <c r="A223" s="142">
        <v>21</v>
      </c>
      <c r="B223" s="139" t="s">
        <v>10</v>
      </c>
      <c r="C223" s="101">
        <v>14</v>
      </c>
      <c r="D223" s="101">
        <v>13</v>
      </c>
      <c r="E223" s="101">
        <v>14</v>
      </c>
      <c r="F223" s="101">
        <v>14</v>
      </c>
      <c r="G223" s="101">
        <v>14</v>
      </c>
      <c r="H223" s="101">
        <v>14</v>
      </c>
      <c r="I223" s="101">
        <v>15</v>
      </c>
      <c r="J223" s="101">
        <v>15</v>
      </c>
      <c r="K223" s="102">
        <f t="shared" si="41"/>
        <v>107.14285714285714</v>
      </c>
      <c r="L223" s="102">
        <f t="shared" si="42"/>
        <v>115.38461538461537</v>
      </c>
      <c r="M223" s="102">
        <f t="shared" si="43"/>
        <v>107.14285714285714</v>
      </c>
      <c r="N223" s="102">
        <f t="shared" si="44"/>
        <v>107.14285714285714</v>
      </c>
      <c r="O223" s="102">
        <f t="shared" si="45"/>
        <v>107.14285714285714</v>
      </c>
      <c r="P223" s="102">
        <f t="shared" si="46"/>
        <v>107.14285714285714</v>
      </c>
      <c r="Q223" s="102">
        <f t="shared" si="47"/>
        <v>100</v>
      </c>
      <c r="U223" s="20"/>
      <c r="Y223" s="19"/>
      <c r="Z223" s="19"/>
      <c r="AC223" s="19"/>
      <c r="AD223" s="19"/>
    </row>
    <row r="224" spans="1:30" ht="31.5" x14ac:dyDescent="0.25">
      <c r="A224" s="142">
        <v>22</v>
      </c>
      <c r="B224" s="143" t="s">
        <v>28</v>
      </c>
      <c r="C224" s="101">
        <v>2.5</v>
      </c>
      <c r="D224" s="101">
        <v>2.5</v>
      </c>
      <c r="E224" s="101">
        <v>2.7</v>
      </c>
      <c r="F224" s="101">
        <v>2.7</v>
      </c>
      <c r="G224" s="101">
        <v>2.5</v>
      </c>
      <c r="H224" s="101">
        <v>2.5</v>
      </c>
      <c r="I224" s="101">
        <v>2.5</v>
      </c>
      <c r="J224" s="101">
        <v>2.5</v>
      </c>
      <c r="K224" s="102">
        <f t="shared" si="41"/>
        <v>100</v>
      </c>
      <c r="L224" s="102">
        <f t="shared" si="42"/>
        <v>100</v>
      </c>
      <c r="M224" s="102">
        <f t="shared" si="43"/>
        <v>92.592592592592581</v>
      </c>
      <c r="N224" s="102">
        <f t="shared" si="44"/>
        <v>92.592592592592581</v>
      </c>
      <c r="O224" s="102">
        <f t="shared" si="45"/>
        <v>100</v>
      </c>
      <c r="P224" s="102">
        <f t="shared" si="46"/>
        <v>100</v>
      </c>
      <c r="Q224" s="102">
        <f t="shared" si="47"/>
        <v>100</v>
      </c>
      <c r="U224" s="20"/>
      <c r="Y224" s="19"/>
      <c r="Z224" s="19"/>
      <c r="AC224" s="19"/>
      <c r="AD224" s="19"/>
    </row>
    <row r="225" spans="1:30" ht="17.25" customHeight="1" x14ac:dyDescent="0.25">
      <c r="A225" s="142">
        <v>23</v>
      </c>
      <c r="B225" s="139" t="s">
        <v>15</v>
      </c>
      <c r="C225" s="101">
        <v>14</v>
      </c>
      <c r="D225" s="101">
        <v>28</v>
      </c>
      <c r="E225" s="101">
        <v>30</v>
      </c>
      <c r="F225" s="101">
        <v>28</v>
      </c>
      <c r="G225" s="101">
        <v>28</v>
      </c>
      <c r="H225" s="101">
        <v>28</v>
      </c>
      <c r="I225" s="101">
        <v>28</v>
      </c>
      <c r="J225" s="101">
        <v>28</v>
      </c>
      <c r="K225" s="102">
        <f t="shared" si="41"/>
        <v>200</v>
      </c>
      <c r="L225" s="102">
        <f t="shared" si="42"/>
        <v>100</v>
      </c>
      <c r="M225" s="102">
        <f t="shared" si="43"/>
        <v>93.333333333333329</v>
      </c>
      <c r="N225" s="102">
        <f t="shared" si="44"/>
        <v>100</v>
      </c>
      <c r="O225" s="102">
        <f t="shared" si="45"/>
        <v>100</v>
      </c>
      <c r="P225" s="102">
        <f t="shared" si="46"/>
        <v>100</v>
      </c>
      <c r="Q225" s="102">
        <f t="shared" si="47"/>
        <v>100</v>
      </c>
      <c r="U225" s="20"/>
    </row>
    <row r="226" spans="1:30" ht="17.25" customHeight="1" x14ac:dyDescent="0.25">
      <c r="A226" s="142">
        <v>24</v>
      </c>
      <c r="B226" s="139" t="s">
        <v>139</v>
      </c>
      <c r="C226" s="101"/>
      <c r="D226" s="101">
        <v>4.2</v>
      </c>
      <c r="E226" s="101">
        <v>4.0999999999999996</v>
      </c>
      <c r="F226" s="101">
        <v>4.0999999999999996</v>
      </c>
      <c r="G226" s="101">
        <v>4.4000000000000004</v>
      </c>
      <c r="H226" s="101">
        <v>4.7</v>
      </c>
      <c r="I226" s="101">
        <v>4.7</v>
      </c>
      <c r="J226" s="101">
        <v>4.7</v>
      </c>
      <c r="K226" s="102"/>
      <c r="L226" s="102">
        <f t="shared" si="42"/>
        <v>111.90476190476191</v>
      </c>
      <c r="M226" s="102">
        <f t="shared" si="43"/>
        <v>114.63414634146343</v>
      </c>
      <c r="N226" s="102">
        <f t="shared" si="44"/>
        <v>114.63414634146343</v>
      </c>
      <c r="O226" s="102">
        <f t="shared" si="45"/>
        <v>106.81818181818181</v>
      </c>
      <c r="P226" s="102">
        <f t="shared" si="46"/>
        <v>100</v>
      </c>
      <c r="Q226" s="102">
        <f t="shared" si="47"/>
        <v>100</v>
      </c>
      <c r="U226" s="20"/>
    </row>
    <row r="227" spans="1:30" ht="17.25" customHeight="1" x14ac:dyDescent="0.25">
      <c r="A227" s="144">
        <v>25</v>
      </c>
      <c r="B227" s="139" t="s">
        <v>5</v>
      </c>
      <c r="C227" s="101">
        <v>5.8</v>
      </c>
      <c r="D227" s="101">
        <v>6.2</v>
      </c>
      <c r="E227" s="101">
        <v>6.5</v>
      </c>
      <c r="F227" s="101">
        <v>6.5</v>
      </c>
      <c r="G227" s="101">
        <v>7.5</v>
      </c>
      <c r="H227" s="101">
        <v>8.6999999999999993</v>
      </c>
      <c r="I227" s="101">
        <v>8.6999999999999993</v>
      </c>
      <c r="J227" s="101">
        <v>8.6999999999999993</v>
      </c>
      <c r="K227" s="102">
        <f>J227/C227*100</f>
        <v>150</v>
      </c>
      <c r="L227" s="102">
        <f t="shared" si="42"/>
        <v>140.32258064516128</v>
      </c>
      <c r="M227" s="102">
        <f t="shared" si="43"/>
        <v>133.84615384615384</v>
      </c>
      <c r="N227" s="102">
        <f t="shared" si="44"/>
        <v>133.84615384615384</v>
      </c>
      <c r="O227" s="102">
        <f t="shared" si="45"/>
        <v>115.99999999999999</v>
      </c>
      <c r="P227" s="102">
        <f t="shared" si="46"/>
        <v>100</v>
      </c>
      <c r="Q227" s="102">
        <f t="shared" si="47"/>
        <v>100</v>
      </c>
    </row>
    <row r="228" spans="1:30" ht="48" customHeight="1" x14ac:dyDescent="0.25">
      <c r="A228" s="134"/>
      <c r="B228" s="145" t="s">
        <v>56</v>
      </c>
      <c r="C228" s="101"/>
      <c r="D228" s="101"/>
      <c r="E228" s="101"/>
      <c r="F228" s="101"/>
      <c r="G228" s="101"/>
      <c r="H228" s="101"/>
      <c r="I228" s="101"/>
      <c r="J228" s="101"/>
      <c r="K228" s="102"/>
      <c r="L228" s="102"/>
      <c r="M228" s="102"/>
      <c r="N228" s="102"/>
      <c r="O228" s="102"/>
      <c r="P228" s="102"/>
      <c r="Q228" s="102"/>
    </row>
    <row r="229" spans="1:30" ht="17.25" customHeight="1" x14ac:dyDescent="0.25">
      <c r="A229" s="134"/>
      <c r="B229" s="159" t="s">
        <v>24</v>
      </c>
      <c r="C229" s="105">
        <v>10.24</v>
      </c>
      <c r="D229" s="105">
        <v>11.32</v>
      </c>
      <c r="E229" s="105">
        <v>11.32</v>
      </c>
      <c r="F229" s="105">
        <v>11.32</v>
      </c>
      <c r="G229" s="105">
        <v>11.32</v>
      </c>
      <c r="H229" s="105">
        <v>11.32</v>
      </c>
      <c r="I229" s="105">
        <v>11.33</v>
      </c>
      <c r="J229" s="105">
        <v>11.33</v>
      </c>
      <c r="K229" s="102">
        <f>J229/C229*100</f>
        <v>110.64453125</v>
      </c>
      <c r="L229" s="102">
        <f>J229/D229*100</f>
        <v>100.08833922261485</v>
      </c>
      <c r="M229" s="102">
        <f t="shared" si="43"/>
        <v>100.08833922261485</v>
      </c>
      <c r="N229" s="102">
        <f t="shared" si="44"/>
        <v>100.08833922261485</v>
      </c>
      <c r="O229" s="102">
        <f t="shared" si="45"/>
        <v>100.08833922261485</v>
      </c>
      <c r="P229" s="102">
        <f t="shared" si="46"/>
        <v>100.08833922261485</v>
      </c>
      <c r="Q229" s="102">
        <f t="shared" si="47"/>
        <v>100</v>
      </c>
    </row>
    <row r="230" spans="1:30" ht="17.25" customHeight="1" x14ac:dyDescent="0.25">
      <c r="A230" s="160"/>
      <c r="B230" s="134" t="s">
        <v>25</v>
      </c>
      <c r="C230" s="101">
        <v>10.25</v>
      </c>
      <c r="D230" s="101">
        <v>11.33</v>
      </c>
      <c r="E230" s="101">
        <v>11.33</v>
      </c>
      <c r="F230" s="101">
        <v>11.33</v>
      </c>
      <c r="G230" s="101">
        <v>11.33</v>
      </c>
      <c r="H230" s="101">
        <v>11.33</v>
      </c>
      <c r="I230" s="101">
        <v>11.34</v>
      </c>
      <c r="J230" s="101">
        <v>11.34</v>
      </c>
      <c r="K230" s="102">
        <f>J230/C230*100</f>
        <v>110.63414634146342</v>
      </c>
      <c r="L230" s="102">
        <f>J230/D230*100</f>
        <v>100.08826125330978</v>
      </c>
      <c r="M230" s="102">
        <f t="shared" si="43"/>
        <v>100.08826125330978</v>
      </c>
      <c r="N230" s="102">
        <f t="shared" si="44"/>
        <v>100.08826125330978</v>
      </c>
      <c r="O230" s="102">
        <f t="shared" si="45"/>
        <v>100.08826125330978</v>
      </c>
      <c r="P230" s="102">
        <f t="shared" si="46"/>
        <v>100.08826125330978</v>
      </c>
      <c r="Q230" s="102">
        <f t="shared" si="47"/>
        <v>100</v>
      </c>
    </row>
    <row r="231" spans="1:30" ht="17.25" customHeight="1" x14ac:dyDescent="0.25">
      <c r="A231" s="1"/>
      <c r="B231" s="151"/>
      <c r="C231" s="116"/>
      <c r="D231" s="116"/>
      <c r="E231" s="116"/>
      <c r="F231" s="116"/>
      <c r="G231" s="116"/>
      <c r="H231" s="116"/>
      <c r="I231" s="116"/>
      <c r="J231" s="164"/>
      <c r="K231" s="116"/>
      <c r="L231" s="116"/>
      <c r="M231" s="116"/>
      <c r="N231" s="116"/>
      <c r="O231" s="116"/>
      <c r="P231" s="116"/>
      <c r="Q231" s="116"/>
      <c r="R231" s="1"/>
      <c r="S231" s="1"/>
      <c r="T231" s="54"/>
      <c r="U231" s="2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7.25" customHeight="1" x14ac:dyDescent="0.25">
      <c r="A232" s="1"/>
      <c r="B232" s="116"/>
      <c r="C232" s="1" t="s">
        <v>11</v>
      </c>
      <c r="D232" s="1"/>
      <c r="E232" s="116"/>
      <c r="F232" s="116"/>
      <c r="G232" s="116"/>
      <c r="H232" s="116"/>
      <c r="I232" s="116"/>
      <c r="J232" s="116"/>
      <c r="K232" s="117"/>
      <c r="L232" s="117"/>
      <c r="M232" s="117"/>
      <c r="N232" s="117"/>
      <c r="O232" s="117"/>
      <c r="P232" s="117"/>
      <c r="Q232" s="117"/>
      <c r="R232" s="1"/>
      <c r="S232" s="1"/>
      <c r="T232" s="54"/>
      <c r="U232" s="3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7.25" customHeight="1" x14ac:dyDescent="0.25">
      <c r="B233" s="116"/>
      <c r="C233" s="117" t="s">
        <v>152</v>
      </c>
      <c r="D233" s="1"/>
      <c r="E233" s="116"/>
      <c r="F233" s="116"/>
      <c r="G233" s="116"/>
      <c r="H233" s="116"/>
      <c r="I233" s="116"/>
      <c r="J233" s="116"/>
      <c r="K233" s="1"/>
      <c r="L233" s="1"/>
      <c r="M233" s="1"/>
      <c r="N233" s="1"/>
      <c r="O233" s="1"/>
      <c r="P233" s="1"/>
      <c r="Q233" s="1"/>
      <c r="R233" s="1"/>
      <c r="S233" s="1"/>
      <c r="T233" s="54"/>
      <c r="U233" s="2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9" customHeight="1" x14ac:dyDescent="0.25">
      <c r="B234" s="115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" customHeight="1" x14ac:dyDescent="0.25">
      <c r="A235" s="19"/>
      <c r="B235" s="152"/>
      <c r="K235" s="119" t="s">
        <v>47</v>
      </c>
      <c r="L235" s="119"/>
      <c r="M235" s="119"/>
      <c r="N235" s="119"/>
      <c r="O235" s="119"/>
      <c r="P235" s="119"/>
      <c r="Q235" s="119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6.5" customHeight="1" x14ac:dyDescent="0.25">
      <c r="A236" s="154"/>
      <c r="B236" s="155"/>
      <c r="C236" s="121" t="s">
        <v>34</v>
      </c>
      <c r="D236" s="122"/>
      <c r="E236" s="122"/>
      <c r="F236" s="122"/>
      <c r="G236" s="122"/>
      <c r="H236" s="122"/>
      <c r="I236" s="122"/>
      <c r="J236" s="123"/>
      <c r="K236" s="124" t="str">
        <f>K10</f>
        <v>03.05.2021 бо % нисбат ба</v>
      </c>
      <c r="L236" s="125"/>
      <c r="M236" s="125"/>
      <c r="N236" s="125"/>
      <c r="O236" s="125"/>
      <c r="P236" s="125"/>
      <c r="Q236" s="126"/>
      <c r="U236" s="3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4.25" customHeight="1" x14ac:dyDescent="0.25">
      <c r="A237" s="156"/>
      <c r="B237" s="157"/>
      <c r="C237" s="128" t="s">
        <v>136</v>
      </c>
      <c r="D237" s="129"/>
      <c r="E237" s="130"/>
      <c r="F237" s="128" t="s">
        <v>137</v>
      </c>
      <c r="G237" s="129"/>
      <c r="H237" s="129"/>
      <c r="I237" s="129"/>
      <c r="J237" s="130"/>
      <c r="K237" s="128" t="s">
        <v>136</v>
      </c>
      <c r="L237" s="129"/>
      <c r="M237" s="130"/>
      <c r="N237" s="128" t="s">
        <v>137</v>
      </c>
      <c r="O237" s="129"/>
      <c r="P237" s="129"/>
      <c r="Q237" s="130"/>
      <c r="U237" s="3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7.25" customHeight="1" x14ac:dyDescent="0.25">
      <c r="A238" s="131"/>
      <c r="B238" s="158"/>
      <c r="C238" s="99" t="s">
        <v>170</v>
      </c>
      <c r="D238" s="99" t="s">
        <v>133</v>
      </c>
      <c r="E238" s="99" t="s">
        <v>134</v>
      </c>
      <c r="F238" s="99" t="s">
        <v>135</v>
      </c>
      <c r="G238" s="99" t="s">
        <v>138</v>
      </c>
      <c r="H238" s="99" t="s">
        <v>140</v>
      </c>
      <c r="I238" s="99" t="s">
        <v>143</v>
      </c>
      <c r="J238" s="99" t="s">
        <v>171</v>
      </c>
      <c r="K238" s="99" t="str">
        <f t="shared" ref="K238:O238" si="48">C238</f>
        <v>4.05</v>
      </c>
      <c r="L238" s="100" t="str">
        <f t="shared" si="48"/>
        <v>7.12</v>
      </c>
      <c r="M238" s="100" t="str">
        <f t="shared" si="48"/>
        <v>28.12</v>
      </c>
      <c r="N238" s="100" t="str">
        <f t="shared" si="48"/>
        <v>4.01</v>
      </c>
      <c r="O238" s="100" t="str">
        <f t="shared" si="48"/>
        <v>1.03</v>
      </c>
      <c r="P238" s="100" t="str">
        <f>H238</f>
        <v>5.04</v>
      </c>
      <c r="Q238" s="100" t="str">
        <f>I238</f>
        <v>26.04</v>
      </c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7.25" customHeight="1" x14ac:dyDescent="0.25">
      <c r="A239" s="133">
        <v>1</v>
      </c>
      <c r="B239" s="134" t="s">
        <v>168</v>
      </c>
      <c r="C239" s="101">
        <v>5.7</v>
      </c>
      <c r="D239" s="101">
        <v>3.3</v>
      </c>
      <c r="E239" s="101">
        <v>3.2</v>
      </c>
      <c r="F239" s="101">
        <v>3</v>
      </c>
      <c r="G239" s="101">
        <v>4.2</v>
      </c>
      <c r="H239" s="101">
        <v>4</v>
      </c>
      <c r="I239" s="101">
        <v>4.5</v>
      </c>
      <c r="J239" s="101">
        <v>4.5</v>
      </c>
      <c r="K239" s="102">
        <f t="shared" ref="K239:K263" si="49">J239/C239*100</f>
        <v>78.94736842105263</v>
      </c>
      <c r="L239" s="102">
        <f t="shared" ref="L239:L265" si="50">J239/D239*100</f>
        <v>136.36363636363637</v>
      </c>
      <c r="M239" s="102">
        <f>J239/E239*100</f>
        <v>140.625</v>
      </c>
      <c r="N239" s="102">
        <f>J239/F239*100</f>
        <v>150</v>
      </c>
      <c r="O239" s="102">
        <f>J239/G239*100</f>
        <v>107.14285714285714</v>
      </c>
      <c r="P239" s="102">
        <f>J239/H239*100</f>
        <v>112.5</v>
      </c>
      <c r="Q239" s="102">
        <f>J239/I239*100</f>
        <v>100</v>
      </c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7.25" customHeight="1" x14ac:dyDescent="0.25">
      <c r="A240" s="135"/>
      <c r="B240" s="134" t="s">
        <v>169</v>
      </c>
      <c r="C240" s="101"/>
      <c r="D240" s="101"/>
      <c r="E240" s="101"/>
      <c r="F240" s="101"/>
      <c r="G240" s="101"/>
      <c r="H240" s="101"/>
      <c r="I240" s="101"/>
      <c r="J240" s="101">
        <v>9</v>
      </c>
      <c r="K240" s="102"/>
      <c r="L240" s="102"/>
      <c r="M240" s="102"/>
      <c r="N240" s="102"/>
      <c r="O240" s="102"/>
      <c r="P240" s="102"/>
      <c r="Q240" s="102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6.5" customHeight="1" x14ac:dyDescent="0.25">
      <c r="A241" s="136">
        <v>2</v>
      </c>
      <c r="B241" s="139" t="s">
        <v>6</v>
      </c>
      <c r="C241" s="101">
        <v>2</v>
      </c>
      <c r="D241" s="101">
        <v>2</v>
      </c>
      <c r="E241" s="101">
        <v>2</v>
      </c>
      <c r="F241" s="101">
        <v>2</v>
      </c>
      <c r="G241" s="101">
        <v>2.2000000000000002</v>
      </c>
      <c r="H241" s="101">
        <v>2.5</v>
      </c>
      <c r="I241" s="101">
        <v>2.7</v>
      </c>
      <c r="J241" s="101">
        <v>3</v>
      </c>
      <c r="K241" s="102">
        <f t="shared" si="49"/>
        <v>150</v>
      </c>
      <c r="L241" s="102">
        <f t="shared" si="50"/>
        <v>150</v>
      </c>
      <c r="M241" s="102">
        <f t="shared" ref="M241:M268" si="51">J241/E241*100</f>
        <v>150</v>
      </c>
      <c r="N241" s="102">
        <f t="shared" ref="N241:N268" si="52">J241/F241*100</f>
        <v>150</v>
      </c>
      <c r="O241" s="102">
        <f t="shared" ref="O241:O268" si="53">J241/G241*100</f>
        <v>136.36363636363635</v>
      </c>
      <c r="P241" s="102">
        <f t="shared" ref="P241:P268" si="54">J241/H241*100</f>
        <v>120</v>
      </c>
      <c r="Q241" s="102">
        <f t="shared" ref="Q241:Q268" si="55">J241/I241*100</f>
        <v>111.1111111111111</v>
      </c>
      <c r="U241" s="2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7.25" customHeight="1" x14ac:dyDescent="0.25">
      <c r="A242" s="133">
        <v>3</v>
      </c>
      <c r="B242" s="139" t="s">
        <v>141</v>
      </c>
      <c r="C242" s="101">
        <v>2.2999999999999998</v>
      </c>
      <c r="D242" s="101">
        <v>1.4</v>
      </c>
      <c r="E242" s="101">
        <v>1.4</v>
      </c>
      <c r="F242" s="101">
        <v>1.2</v>
      </c>
      <c r="G242" s="101">
        <v>1.2</v>
      </c>
      <c r="H242" s="101">
        <v>0.9</v>
      </c>
      <c r="I242" s="101">
        <v>1</v>
      </c>
      <c r="J242" s="101">
        <v>1</v>
      </c>
      <c r="K242" s="102">
        <f t="shared" si="49"/>
        <v>43.478260869565219</v>
      </c>
      <c r="L242" s="102">
        <f t="shared" si="50"/>
        <v>71.428571428571431</v>
      </c>
      <c r="M242" s="102">
        <f t="shared" si="51"/>
        <v>71.428571428571431</v>
      </c>
      <c r="N242" s="102">
        <f t="shared" si="52"/>
        <v>83.333333333333343</v>
      </c>
      <c r="O242" s="102">
        <f t="shared" si="53"/>
        <v>83.333333333333343</v>
      </c>
      <c r="P242" s="102">
        <f t="shared" si="54"/>
        <v>111.11111111111111</v>
      </c>
      <c r="Q242" s="102">
        <f t="shared" si="55"/>
        <v>100</v>
      </c>
      <c r="U242" s="2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7.25" customHeight="1" x14ac:dyDescent="0.25">
      <c r="A243" s="135"/>
      <c r="B243" s="139" t="s">
        <v>142</v>
      </c>
      <c r="C243" s="101">
        <v>3</v>
      </c>
      <c r="D243" s="101"/>
      <c r="E243" s="101"/>
      <c r="F243" s="101"/>
      <c r="G243" s="101"/>
      <c r="H243" s="101"/>
      <c r="I243" s="101">
        <v>1.7</v>
      </c>
      <c r="J243" s="101">
        <v>1.5</v>
      </c>
      <c r="K243" s="102">
        <f t="shared" si="49"/>
        <v>50</v>
      </c>
      <c r="L243" s="102"/>
      <c r="M243" s="102"/>
      <c r="N243" s="102"/>
      <c r="O243" s="102"/>
      <c r="P243" s="102"/>
      <c r="Q243" s="102">
        <f t="shared" si="55"/>
        <v>88.235294117647058</v>
      </c>
      <c r="U243" s="2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6.5" customHeight="1" x14ac:dyDescent="0.25">
      <c r="A244" s="136">
        <v>4</v>
      </c>
      <c r="B244" s="139" t="s">
        <v>18</v>
      </c>
      <c r="C244" s="101">
        <v>1</v>
      </c>
      <c r="D244" s="101">
        <v>1.5</v>
      </c>
      <c r="E244" s="101">
        <v>1.4</v>
      </c>
      <c r="F244" s="101">
        <v>1.5</v>
      </c>
      <c r="G244" s="101">
        <v>2</v>
      </c>
      <c r="H244" s="101">
        <v>3</v>
      </c>
      <c r="I244" s="101">
        <v>3.5</v>
      </c>
      <c r="J244" s="101">
        <v>3.5</v>
      </c>
      <c r="K244" s="102">
        <f t="shared" si="49"/>
        <v>350</v>
      </c>
      <c r="L244" s="102">
        <f t="shared" si="50"/>
        <v>233.33333333333334</v>
      </c>
      <c r="M244" s="102">
        <f t="shared" si="51"/>
        <v>250</v>
      </c>
      <c r="N244" s="102">
        <f t="shared" si="52"/>
        <v>233.33333333333334</v>
      </c>
      <c r="O244" s="102">
        <f t="shared" si="53"/>
        <v>175</v>
      </c>
      <c r="P244" s="102">
        <f t="shared" si="54"/>
        <v>116.66666666666667</v>
      </c>
      <c r="Q244" s="102">
        <f t="shared" si="55"/>
        <v>100</v>
      </c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6.5" customHeight="1" x14ac:dyDescent="0.25">
      <c r="A245" s="136">
        <v>5</v>
      </c>
      <c r="B245" s="139" t="s">
        <v>48</v>
      </c>
      <c r="C245" s="101">
        <v>16</v>
      </c>
      <c r="D245" s="101">
        <v>14</v>
      </c>
      <c r="E245" s="101">
        <v>14</v>
      </c>
      <c r="F245" s="101">
        <v>15</v>
      </c>
      <c r="G245" s="101">
        <v>23</v>
      </c>
      <c r="H245" s="101">
        <v>17</v>
      </c>
      <c r="I245" s="101">
        <v>20</v>
      </c>
      <c r="J245" s="101">
        <v>17.5</v>
      </c>
      <c r="K245" s="102">
        <f t="shared" si="49"/>
        <v>109.375</v>
      </c>
      <c r="L245" s="102">
        <f t="shared" si="50"/>
        <v>125</v>
      </c>
      <c r="M245" s="102">
        <f t="shared" si="51"/>
        <v>125</v>
      </c>
      <c r="N245" s="102">
        <f t="shared" si="52"/>
        <v>116.66666666666667</v>
      </c>
      <c r="O245" s="102">
        <f t="shared" si="53"/>
        <v>76.08695652173914</v>
      </c>
      <c r="P245" s="102">
        <f t="shared" si="54"/>
        <v>102.94117647058823</v>
      </c>
      <c r="Q245" s="102">
        <f t="shared" si="55"/>
        <v>87.5</v>
      </c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6.5" customHeight="1" x14ac:dyDescent="0.25">
      <c r="A246" s="136">
        <v>6</v>
      </c>
      <c r="B246" s="139" t="s">
        <v>49</v>
      </c>
      <c r="C246" s="101">
        <v>6.25</v>
      </c>
      <c r="D246" s="101">
        <v>14</v>
      </c>
      <c r="E246" s="101">
        <v>13</v>
      </c>
      <c r="F246" s="101">
        <v>15</v>
      </c>
      <c r="G246" s="101">
        <v>21</v>
      </c>
      <c r="H246" s="101">
        <v>15</v>
      </c>
      <c r="I246" s="101">
        <v>10</v>
      </c>
      <c r="J246" s="101">
        <v>5</v>
      </c>
      <c r="K246" s="102">
        <f t="shared" si="49"/>
        <v>80</v>
      </c>
      <c r="L246" s="102">
        <f t="shared" si="50"/>
        <v>35.714285714285715</v>
      </c>
      <c r="M246" s="102">
        <f t="shared" si="51"/>
        <v>38.461538461538467</v>
      </c>
      <c r="N246" s="102">
        <f t="shared" si="52"/>
        <v>33.333333333333329</v>
      </c>
      <c r="O246" s="102">
        <f t="shared" si="53"/>
        <v>23.809523809523807</v>
      </c>
      <c r="P246" s="102">
        <f t="shared" si="54"/>
        <v>33.333333333333329</v>
      </c>
      <c r="Q246" s="102">
        <f t="shared" si="55"/>
        <v>50</v>
      </c>
      <c r="U246" s="3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6.5" customHeight="1" x14ac:dyDescent="0.25">
      <c r="A247" s="136">
        <v>7</v>
      </c>
      <c r="B247" s="139" t="s">
        <v>53</v>
      </c>
      <c r="C247" s="101">
        <v>10</v>
      </c>
      <c r="D247" s="101">
        <v>6</v>
      </c>
      <c r="E247" s="101">
        <v>5.5</v>
      </c>
      <c r="F247" s="101">
        <v>6</v>
      </c>
      <c r="G247" s="101">
        <v>7</v>
      </c>
      <c r="H247" s="101">
        <v>7.5</v>
      </c>
      <c r="I247" s="101">
        <v>8.5</v>
      </c>
      <c r="J247" s="101">
        <v>8.5</v>
      </c>
      <c r="K247" s="102">
        <f t="shared" si="49"/>
        <v>85</v>
      </c>
      <c r="L247" s="102">
        <f t="shared" si="50"/>
        <v>141.66666666666669</v>
      </c>
      <c r="M247" s="102">
        <f t="shared" si="51"/>
        <v>154.54545454545453</v>
      </c>
      <c r="N247" s="102">
        <f t="shared" si="52"/>
        <v>141.66666666666669</v>
      </c>
      <c r="O247" s="102">
        <f t="shared" si="53"/>
        <v>121.42857142857142</v>
      </c>
      <c r="P247" s="102">
        <f t="shared" si="54"/>
        <v>113.33333333333333</v>
      </c>
      <c r="Q247" s="102">
        <f t="shared" si="55"/>
        <v>100</v>
      </c>
      <c r="U247" s="3"/>
    </row>
    <row r="248" spans="1:30" ht="16.5" customHeight="1" x14ac:dyDescent="0.25">
      <c r="A248" s="136">
        <v>8</v>
      </c>
      <c r="B248" s="139" t="s">
        <v>22</v>
      </c>
      <c r="C248" s="101">
        <v>10.7</v>
      </c>
      <c r="D248" s="101">
        <v>10.5</v>
      </c>
      <c r="E248" s="101">
        <v>10</v>
      </c>
      <c r="F248" s="101">
        <v>10</v>
      </c>
      <c r="G248" s="101">
        <v>10</v>
      </c>
      <c r="H248" s="101">
        <v>10</v>
      </c>
      <c r="I248" s="101">
        <v>10</v>
      </c>
      <c r="J248" s="101">
        <v>10</v>
      </c>
      <c r="K248" s="102">
        <f t="shared" si="49"/>
        <v>93.45794392523365</v>
      </c>
      <c r="L248" s="102">
        <f t="shared" si="50"/>
        <v>95.238095238095227</v>
      </c>
      <c r="M248" s="102">
        <f t="shared" si="51"/>
        <v>100</v>
      </c>
      <c r="N248" s="102">
        <f t="shared" si="52"/>
        <v>100</v>
      </c>
      <c r="O248" s="102">
        <f t="shared" si="53"/>
        <v>100</v>
      </c>
      <c r="P248" s="102">
        <f t="shared" si="54"/>
        <v>100</v>
      </c>
      <c r="Q248" s="102">
        <f t="shared" si="55"/>
        <v>100</v>
      </c>
      <c r="U248" s="3"/>
    </row>
    <row r="249" spans="1:30" ht="17.25" customHeight="1" x14ac:dyDescent="0.25">
      <c r="A249" s="136">
        <v>9</v>
      </c>
      <c r="B249" s="139" t="s">
        <v>12</v>
      </c>
      <c r="C249" s="101">
        <v>12.2</v>
      </c>
      <c r="D249" s="101">
        <v>18</v>
      </c>
      <c r="E249" s="101">
        <v>17.5</v>
      </c>
      <c r="F249" s="101">
        <v>17.5</v>
      </c>
      <c r="G249" s="101">
        <v>17.7</v>
      </c>
      <c r="H249" s="101">
        <v>22</v>
      </c>
      <c r="I249" s="101">
        <v>24.5</v>
      </c>
      <c r="J249" s="101">
        <v>23</v>
      </c>
      <c r="K249" s="102">
        <f t="shared" si="49"/>
        <v>188.52459016393445</v>
      </c>
      <c r="L249" s="102">
        <f t="shared" si="50"/>
        <v>127.77777777777777</v>
      </c>
      <c r="M249" s="102">
        <f t="shared" si="51"/>
        <v>131.42857142857142</v>
      </c>
      <c r="N249" s="102">
        <f t="shared" si="52"/>
        <v>131.42857142857142</v>
      </c>
      <c r="O249" s="102">
        <f t="shared" si="53"/>
        <v>129.94350282485877</v>
      </c>
      <c r="P249" s="102">
        <f t="shared" si="54"/>
        <v>104.54545454545455</v>
      </c>
      <c r="Q249" s="102">
        <f t="shared" si="55"/>
        <v>93.877551020408163</v>
      </c>
      <c r="U249" s="3"/>
    </row>
    <row r="250" spans="1:30" ht="17.25" customHeight="1" x14ac:dyDescent="0.25">
      <c r="A250" s="136">
        <v>10</v>
      </c>
      <c r="B250" s="139" t="s">
        <v>13</v>
      </c>
      <c r="C250" s="101">
        <v>47</v>
      </c>
      <c r="D250" s="101">
        <v>52</v>
      </c>
      <c r="E250" s="101">
        <v>52</v>
      </c>
      <c r="F250" s="101">
        <v>52</v>
      </c>
      <c r="G250" s="101">
        <v>52</v>
      </c>
      <c r="H250" s="101">
        <v>54</v>
      </c>
      <c r="I250" s="101">
        <v>58</v>
      </c>
      <c r="J250" s="101">
        <v>58</v>
      </c>
      <c r="K250" s="102">
        <f t="shared" si="49"/>
        <v>123.40425531914893</v>
      </c>
      <c r="L250" s="102">
        <f t="shared" si="50"/>
        <v>111.53846153846155</v>
      </c>
      <c r="M250" s="102">
        <f t="shared" si="51"/>
        <v>111.53846153846155</v>
      </c>
      <c r="N250" s="102">
        <f t="shared" si="52"/>
        <v>111.53846153846155</v>
      </c>
      <c r="O250" s="102">
        <f t="shared" si="53"/>
        <v>111.53846153846155</v>
      </c>
      <c r="P250" s="102">
        <f t="shared" si="54"/>
        <v>107.40740740740742</v>
      </c>
      <c r="Q250" s="102">
        <f t="shared" si="55"/>
        <v>100</v>
      </c>
    </row>
    <row r="251" spans="1:30" ht="17.25" customHeight="1" x14ac:dyDescent="0.25">
      <c r="A251" s="136">
        <v>11</v>
      </c>
      <c r="B251" s="139" t="s">
        <v>14</v>
      </c>
      <c r="C251" s="101">
        <v>55</v>
      </c>
      <c r="D251" s="101">
        <v>58</v>
      </c>
      <c r="E251" s="101">
        <v>58</v>
      </c>
      <c r="F251" s="101">
        <v>58</v>
      </c>
      <c r="G251" s="101">
        <v>58</v>
      </c>
      <c r="H251" s="101">
        <v>64</v>
      </c>
      <c r="I251" s="101">
        <v>68</v>
      </c>
      <c r="J251" s="101">
        <v>68</v>
      </c>
      <c r="K251" s="102">
        <f t="shared" si="49"/>
        <v>123.63636363636363</v>
      </c>
      <c r="L251" s="102">
        <f t="shared" si="50"/>
        <v>117.24137931034481</v>
      </c>
      <c r="M251" s="102">
        <f t="shared" si="51"/>
        <v>117.24137931034481</v>
      </c>
      <c r="N251" s="102">
        <f t="shared" si="52"/>
        <v>117.24137931034481</v>
      </c>
      <c r="O251" s="102">
        <f t="shared" si="53"/>
        <v>117.24137931034481</v>
      </c>
      <c r="P251" s="102">
        <f t="shared" si="54"/>
        <v>106.25</v>
      </c>
      <c r="Q251" s="102">
        <f t="shared" si="55"/>
        <v>100</v>
      </c>
    </row>
    <row r="252" spans="1:30" ht="16.5" customHeight="1" x14ac:dyDescent="0.25">
      <c r="A252" s="136">
        <v>12</v>
      </c>
      <c r="B252" s="139" t="s">
        <v>0</v>
      </c>
      <c r="C252" s="101">
        <v>3.5</v>
      </c>
      <c r="D252" s="101">
        <v>3.5</v>
      </c>
      <c r="E252" s="101">
        <v>3.5</v>
      </c>
      <c r="F252" s="101">
        <v>3.5</v>
      </c>
      <c r="G252" s="101">
        <v>3.5</v>
      </c>
      <c r="H252" s="101">
        <v>3.8</v>
      </c>
      <c r="I252" s="101">
        <v>4</v>
      </c>
      <c r="J252" s="101">
        <v>4</v>
      </c>
      <c r="K252" s="102">
        <f t="shared" si="49"/>
        <v>114.28571428571428</v>
      </c>
      <c r="L252" s="102">
        <f t="shared" si="50"/>
        <v>114.28571428571428</v>
      </c>
      <c r="M252" s="102">
        <f t="shared" si="51"/>
        <v>114.28571428571428</v>
      </c>
      <c r="N252" s="102">
        <f t="shared" si="52"/>
        <v>114.28571428571428</v>
      </c>
      <c r="O252" s="102">
        <f t="shared" si="53"/>
        <v>114.28571428571428</v>
      </c>
      <c r="P252" s="102">
        <f t="shared" si="54"/>
        <v>105.26315789473684</v>
      </c>
      <c r="Q252" s="102">
        <f t="shared" si="55"/>
        <v>100</v>
      </c>
    </row>
    <row r="253" spans="1:30" ht="17.25" customHeight="1" x14ac:dyDescent="0.25">
      <c r="A253" s="136">
        <v>13</v>
      </c>
      <c r="B253" s="139" t="s">
        <v>1</v>
      </c>
      <c r="C253" s="101">
        <v>9.5</v>
      </c>
      <c r="D253" s="101">
        <v>11</v>
      </c>
      <c r="E253" s="101">
        <v>11</v>
      </c>
      <c r="F253" s="101">
        <v>11</v>
      </c>
      <c r="G253" s="101">
        <v>11.5</v>
      </c>
      <c r="H253" s="101">
        <v>10</v>
      </c>
      <c r="I253" s="101">
        <v>11.5</v>
      </c>
      <c r="J253" s="101">
        <v>11.5</v>
      </c>
      <c r="K253" s="102">
        <f t="shared" si="49"/>
        <v>121.05263157894737</v>
      </c>
      <c r="L253" s="102">
        <f t="shared" si="50"/>
        <v>104.54545454545455</v>
      </c>
      <c r="M253" s="102">
        <f t="shared" si="51"/>
        <v>104.54545454545455</v>
      </c>
      <c r="N253" s="102">
        <f t="shared" si="52"/>
        <v>104.54545454545455</v>
      </c>
      <c r="O253" s="102">
        <f t="shared" si="53"/>
        <v>100</v>
      </c>
      <c r="P253" s="102">
        <f t="shared" si="54"/>
        <v>114.99999999999999</v>
      </c>
      <c r="Q253" s="102">
        <f t="shared" si="55"/>
        <v>100</v>
      </c>
    </row>
    <row r="254" spans="1:30" ht="16.5" customHeight="1" x14ac:dyDescent="0.25">
      <c r="A254" s="136">
        <v>14</v>
      </c>
      <c r="B254" s="139" t="s">
        <v>2</v>
      </c>
      <c r="C254" s="101">
        <v>7</v>
      </c>
      <c r="D254" s="101">
        <v>8.6999999999999993</v>
      </c>
      <c r="E254" s="101">
        <v>8.5</v>
      </c>
      <c r="F254" s="101">
        <v>8.5</v>
      </c>
      <c r="G254" s="101">
        <v>10</v>
      </c>
      <c r="H254" s="101">
        <v>10</v>
      </c>
      <c r="I254" s="101">
        <v>10</v>
      </c>
      <c r="J254" s="101">
        <v>9.6999999999999993</v>
      </c>
      <c r="K254" s="102">
        <f t="shared" si="49"/>
        <v>138.57142857142856</v>
      </c>
      <c r="L254" s="102">
        <f t="shared" si="50"/>
        <v>111.49425287356323</v>
      </c>
      <c r="M254" s="102">
        <f t="shared" si="51"/>
        <v>114.11764705882352</v>
      </c>
      <c r="N254" s="102">
        <f t="shared" si="52"/>
        <v>114.11764705882352</v>
      </c>
      <c r="O254" s="102">
        <f t="shared" si="53"/>
        <v>97</v>
      </c>
      <c r="P254" s="102">
        <f t="shared" si="54"/>
        <v>97</v>
      </c>
      <c r="Q254" s="102">
        <f t="shared" si="55"/>
        <v>97</v>
      </c>
    </row>
    <row r="255" spans="1:30" ht="18" customHeight="1" x14ac:dyDescent="0.25">
      <c r="A255" s="142">
        <v>15</v>
      </c>
      <c r="B255" s="139" t="s">
        <v>54</v>
      </c>
      <c r="C255" s="101">
        <v>27</v>
      </c>
      <c r="D255" s="101">
        <v>30</v>
      </c>
      <c r="E255" s="101">
        <v>30</v>
      </c>
      <c r="F255" s="101">
        <v>30</v>
      </c>
      <c r="G255" s="101">
        <v>30</v>
      </c>
      <c r="H255" s="101">
        <v>32</v>
      </c>
      <c r="I255" s="101">
        <v>32</v>
      </c>
      <c r="J255" s="101">
        <v>32</v>
      </c>
      <c r="K255" s="102">
        <f t="shared" si="49"/>
        <v>118.5185185185185</v>
      </c>
      <c r="L255" s="102">
        <f t="shared" si="50"/>
        <v>106.66666666666667</v>
      </c>
      <c r="M255" s="102">
        <f t="shared" si="51"/>
        <v>106.66666666666667</v>
      </c>
      <c r="N255" s="102">
        <f t="shared" si="52"/>
        <v>106.66666666666667</v>
      </c>
      <c r="O255" s="102">
        <f t="shared" si="53"/>
        <v>106.66666666666667</v>
      </c>
      <c r="P255" s="102">
        <f t="shared" si="54"/>
        <v>100</v>
      </c>
      <c r="Q255" s="102">
        <f t="shared" si="55"/>
        <v>100</v>
      </c>
    </row>
    <row r="256" spans="1:30" ht="17.25" customHeight="1" x14ac:dyDescent="0.25">
      <c r="A256" s="142">
        <v>16</v>
      </c>
      <c r="B256" s="139" t="s">
        <v>26</v>
      </c>
      <c r="C256" s="101">
        <v>29</v>
      </c>
      <c r="D256" s="101">
        <v>32</v>
      </c>
      <c r="E256" s="101">
        <v>32</v>
      </c>
      <c r="F256" s="101">
        <v>32</v>
      </c>
      <c r="G256" s="101">
        <v>32</v>
      </c>
      <c r="H256" s="101">
        <v>34</v>
      </c>
      <c r="I256" s="101">
        <v>34</v>
      </c>
      <c r="J256" s="101">
        <v>34</v>
      </c>
      <c r="K256" s="102">
        <f t="shared" si="49"/>
        <v>117.24137931034481</v>
      </c>
      <c r="L256" s="102">
        <f t="shared" si="50"/>
        <v>106.25</v>
      </c>
      <c r="M256" s="102">
        <f t="shared" si="51"/>
        <v>106.25</v>
      </c>
      <c r="N256" s="102">
        <f t="shared" si="52"/>
        <v>106.25</v>
      </c>
      <c r="O256" s="102">
        <f t="shared" si="53"/>
        <v>106.25</v>
      </c>
      <c r="P256" s="102">
        <f t="shared" si="54"/>
        <v>100</v>
      </c>
      <c r="Q256" s="102">
        <f t="shared" si="55"/>
        <v>100</v>
      </c>
      <c r="U256" s="1"/>
      <c r="Y256" s="19"/>
      <c r="Z256" s="19"/>
      <c r="AC256" s="19"/>
      <c r="AD256" s="19"/>
    </row>
    <row r="257" spans="1:30" ht="17.25" customHeight="1" x14ac:dyDescent="0.25">
      <c r="A257" s="142">
        <v>17</v>
      </c>
      <c r="B257" s="139" t="s">
        <v>20</v>
      </c>
      <c r="C257" s="101">
        <v>4.6399999999999997</v>
      </c>
      <c r="D257" s="101">
        <v>4.6399999999999997</v>
      </c>
      <c r="E257" s="101">
        <v>4.5</v>
      </c>
      <c r="F257" s="101">
        <v>4.46</v>
      </c>
      <c r="G257" s="101">
        <v>4.4000000000000004</v>
      </c>
      <c r="H257" s="101">
        <v>4.4000000000000004</v>
      </c>
      <c r="I257" s="101">
        <v>4.4000000000000004</v>
      </c>
      <c r="J257" s="101">
        <v>4.4000000000000004</v>
      </c>
      <c r="K257" s="102">
        <f t="shared" si="49"/>
        <v>94.827586206896569</v>
      </c>
      <c r="L257" s="102">
        <f t="shared" si="50"/>
        <v>94.827586206896569</v>
      </c>
      <c r="M257" s="102">
        <f t="shared" si="51"/>
        <v>97.777777777777786</v>
      </c>
      <c r="N257" s="102">
        <f t="shared" si="52"/>
        <v>98.654708520179383</v>
      </c>
      <c r="O257" s="102">
        <f t="shared" si="53"/>
        <v>100</v>
      </c>
      <c r="P257" s="102">
        <f t="shared" si="54"/>
        <v>100</v>
      </c>
      <c r="Q257" s="102">
        <f t="shared" si="55"/>
        <v>100</v>
      </c>
      <c r="U257" s="1"/>
      <c r="Y257" s="19"/>
      <c r="Z257" s="19"/>
      <c r="AC257" s="19"/>
      <c r="AD257" s="19"/>
    </row>
    <row r="258" spans="1:30" ht="17.25" customHeight="1" x14ac:dyDescent="0.25">
      <c r="A258" s="142">
        <v>18</v>
      </c>
      <c r="B258" s="139" t="s">
        <v>3</v>
      </c>
      <c r="C258" s="101">
        <v>3.2</v>
      </c>
      <c r="D258" s="101">
        <v>3.7</v>
      </c>
      <c r="E258" s="101">
        <v>3.5</v>
      </c>
      <c r="F258" s="101">
        <v>3.5</v>
      </c>
      <c r="G258" s="101">
        <v>3.5</v>
      </c>
      <c r="H258" s="101">
        <v>3.5</v>
      </c>
      <c r="I258" s="101">
        <v>3.5</v>
      </c>
      <c r="J258" s="101">
        <v>3.5</v>
      </c>
      <c r="K258" s="102">
        <f t="shared" si="49"/>
        <v>109.375</v>
      </c>
      <c r="L258" s="102">
        <f t="shared" si="50"/>
        <v>94.594594594594597</v>
      </c>
      <c r="M258" s="102">
        <f t="shared" si="51"/>
        <v>100</v>
      </c>
      <c r="N258" s="102">
        <f t="shared" si="52"/>
        <v>100</v>
      </c>
      <c r="O258" s="102">
        <f t="shared" si="53"/>
        <v>100</v>
      </c>
      <c r="P258" s="102">
        <f t="shared" si="54"/>
        <v>100</v>
      </c>
      <c r="Q258" s="102">
        <f t="shared" si="55"/>
        <v>100</v>
      </c>
      <c r="U258" s="1"/>
      <c r="Y258" s="19"/>
      <c r="Z258" s="19"/>
      <c r="AC258" s="19"/>
      <c r="AD258" s="19"/>
    </row>
    <row r="259" spans="1:30" ht="17.25" customHeight="1" x14ac:dyDescent="0.25">
      <c r="A259" s="142">
        <v>19</v>
      </c>
      <c r="B259" s="139" t="s">
        <v>8</v>
      </c>
      <c r="C259" s="101">
        <v>9</v>
      </c>
      <c r="D259" s="101">
        <v>12.5</v>
      </c>
      <c r="E259" s="101">
        <v>14</v>
      </c>
      <c r="F259" s="101">
        <v>14</v>
      </c>
      <c r="G259" s="101">
        <v>13</v>
      </c>
      <c r="H259" s="101">
        <v>13</v>
      </c>
      <c r="I259" s="101">
        <v>14</v>
      </c>
      <c r="J259" s="101">
        <v>14</v>
      </c>
      <c r="K259" s="102">
        <f t="shared" si="49"/>
        <v>155.55555555555557</v>
      </c>
      <c r="L259" s="102">
        <f t="shared" si="50"/>
        <v>112.00000000000001</v>
      </c>
      <c r="M259" s="102">
        <f t="shared" si="51"/>
        <v>100</v>
      </c>
      <c r="N259" s="102">
        <f t="shared" si="52"/>
        <v>100</v>
      </c>
      <c r="O259" s="102">
        <f t="shared" si="53"/>
        <v>107.69230769230769</v>
      </c>
      <c r="P259" s="102">
        <f t="shared" si="54"/>
        <v>107.69230769230769</v>
      </c>
      <c r="Q259" s="102">
        <f t="shared" si="55"/>
        <v>100</v>
      </c>
      <c r="U259" s="1"/>
      <c r="Y259" s="19"/>
      <c r="Z259" s="19"/>
      <c r="AC259" s="19"/>
      <c r="AD259" s="19"/>
    </row>
    <row r="260" spans="1:30" ht="17.25" customHeight="1" x14ac:dyDescent="0.25">
      <c r="A260" s="142">
        <v>20</v>
      </c>
      <c r="B260" s="139" t="s">
        <v>9</v>
      </c>
      <c r="C260" s="101">
        <v>11.5</v>
      </c>
      <c r="D260" s="101">
        <v>13.5</v>
      </c>
      <c r="E260" s="101">
        <v>14.5</v>
      </c>
      <c r="F260" s="101">
        <v>14.5</v>
      </c>
      <c r="G260" s="101">
        <v>14</v>
      </c>
      <c r="H260" s="101">
        <v>14</v>
      </c>
      <c r="I260" s="101">
        <v>15</v>
      </c>
      <c r="J260" s="101">
        <v>15</v>
      </c>
      <c r="K260" s="102">
        <f t="shared" si="49"/>
        <v>130.43478260869566</v>
      </c>
      <c r="L260" s="102">
        <f t="shared" si="50"/>
        <v>111.11111111111111</v>
      </c>
      <c r="M260" s="102">
        <f t="shared" si="51"/>
        <v>103.44827586206897</v>
      </c>
      <c r="N260" s="102">
        <f t="shared" si="52"/>
        <v>103.44827586206897</v>
      </c>
      <c r="O260" s="102">
        <f t="shared" si="53"/>
        <v>107.14285714285714</v>
      </c>
      <c r="P260" s="102">
        <f t="shared" si="54"/>
        <v>107.14285714285714</v>
      </c>
      <c r="Q260" s="102">
        <f t="shared" si="55"/>
        <v>100</v>
      </c>
      <c r="Y260" s="19"/>
      <c r="Z260" s="19"/>
      <c r="AC260" s="19"/>
      <c r="AD260" s="19"/>
    </row>
    <row r="261" spans="1:30" ht="16.5" customHeight="1" x14ac:dyDescent="0.25">
      <c r="A261" s="142">
        <v>21</v>
      </c>
      <c r="B261" s="139" t="s">
        <v>10</v>
      </c>
      <c r="C261" s="101">
        <v>11.5</v>
      </c>
      <c r="D261" s="101">
        <v>12</v>
      </c>
      <c r="E261" s="101">
        <v>13</v>
      </c>
      <c r="F261" s="101">
        <v>13</v>
      </c>
      <c r="G261" s="101">
        <v>13</v>
      </c>
      <c r="H261" s="101">
        <v>13.5</v>
      </c>
      <c r="I261" s="101">
        <v>14.5</v>
      </c>
      <c r="J261" s="101">
        <v>14.5</v>
      </c>
      <c r="K261" s="102">
        <f t="shared" si="49"/>
        <v>126.08695652173914</v>
      </c>
      <c r="L261" s="102">
        <f t="shared" si="50"/>
        <v>120.83333333333333</v>
      </c>
      <c r="M261" s="102">
        <f t="shared" si="51"/>
        <v>111.53846153846155</v>
      </c>
      <c r="N261" s="102">
        <f t="shared" si="52"/>
        <v>111.53846153846155</v>
      </c>
      <c r="O261" s="102">
        <f t="shared" si="53"/>
        <v>111.53846153846155</v>
      </c>
      <c r="P261" s="102">
        <f t="shared" si="54"/>
        <v>107.40740740740742</v>
      </c>
      <c r="Q261" s="102">
        <f t="shared" si="55"/>
        <v>100</v>
      </c>
      <c r="U261" s="20"/>
      <c r="Y261" s="19"/>
      <c r="Z261" s="19"/>
      <c r="AC261" s="19"/>
      <c r="AD261" s="19"/>
    </row>
    <row r="262" spans="1:30" ht="31.5" x14ac:dyDescent="0.25">
      <c r="A262" s="142">
        <v>22</v>
      </c>
      <c r="B262" s="143" t="s">
        <v>16</v>
      </c>
      <c r="C262" s="101">
        <v>2.2000000000000002</v>
      </c>
      <c r="D262" s="101">
        <v>2.2999999999999998</v>
      </c>
      <c r="E262" s="101">
        <v>2.7</v>
      </c>
      <c r="F262" s="101">
        <v>2.7</v>
      </c>
      <c r="G262" s="101">
        <v>2.7</v>
      </c>
      <c r="H262" s="101">
        <v>2.7</v>
      </c>
      <c r="I262" s="101">
        <v>2.7</v>
      </c>
      <c r="J262" s="101">
        <v>2.7</v>
      </c>
      <c r="K262" s="102">
        <f t="shared" si="49"/>
        <v>122.72727272727273</v>
      </c>
      <c r="L262" s="102">
        <f t="shared" si="50"/>
        <v>117.39130434782609</v>
      </c>
      <c r="M262" s="102">
        <f t="shared" si="51"/>
        <v>100</v>
      </c>
      <c r="N262" s="102">
        <f t="shared" si="52"/>
        <v>100</v>
      </c>
      <c r="O262" s="102">
        <f t="shared" si="53"/>
        <v>100</v>
      </c>
      <c r="P262" s="102">
        <f t="shared" si="54"/>
        <v>100</v>
      </c>
      <c r="Q262" s="102">
        <f t="shared" si="55"/>
        <v>100</v>
      </c>
      <c r="U262" s="20"/>
      <c r="Y262" s="19"/>
      <c r="Z262" s="19"/>
      <c r="AC262" s="19"/>
      <c r="AD262" s="19"/>
    </row>
    <row r="263" spans="1:30" ht="17.25" customHeight="1" x14ac:dyDescent="0.25">
      <c r="A263" s="142">
        <v>23</v>
      </c>
      <c r="B263" s="139" t="s">
        <v>15</v>
      </c>
      <c r="C263" s="101">
        <v>15</v>
      </c>
      <c r="D263" s="101">
        <v>30</v>
      </c>
      <c r="E263" s="101">
        <v>30</v>
      </c>
      <c r="F263" s="101">
        <v>30</v>
      </c>
      <c r="G263" s="101">
        <v>30</v>
      </c>
      <c r="H263" s="101">
        <v>30</v>
      </c>
      <c r="I263" s="101">
        <v>30</v>
      </c>
      <c r="J263" s="101">
        <v>30</v>
      </c>
      <c r="K263" s="102">
        <f t="shared" si="49"/>
        <v>200</v>
      </c>
      <c r="L263" s="102">
        <f t="shared" si="50"/>
        <v>100</v>
      </c>
      <c r="M263" s="102">
        <f t="shared" si="51"/>
        <v>100</v>
      </c>
      <c r="N263" s="102">
        <f t="shared" si="52"/>
        <v>100</v>
      </c>
      <c r="O263" s="102">
        <f t="shared" si="53"/>
        <v>100</v>
      </c>
      <c r="P263" s="102">
        <f t="shared" si="54"/>
        <v>100</v>
      </c>
      <c r="Q263" s="102">
        <f t="shared" si="55"/>
        <v>100</v>
      </c>
      <c r="U263" s="20"/>
    </row>
    <row r="264" spans="1:30" ht="17.25" customHeight="1" x14ac:dyDescent="0.25">
      <c r="A264" s="142">
        <v>24</v>
      </c>
      <c r="B264" s="139" t="s">
        <v>139</v>
      </c>
      <c r="C264" s="101"/>
      <c r="D264" s="101">
        <v>4.2</v>
      </c>
      <c r="E264" s="101">
        <v>4.0999999999999996</v>
      </c>
      <c r="F264" s="101">
        <v>4.0999999999999996</v>
      </c>
      <c r="G264" s="101">
        <v>4.5</v>
      </c>
      <c r="H264" s="101">
        <v>4.8</v>
      </c>
      <c r="I264" s="101">
        <v>4.8</v>
      </c>
      <c r="J264" s="101">
        <v>4.5999999999999996</v>
      </c>
      <c r="K264" s="102"/>
      <c r="L264" s="102">
        <f t="shared" si="50"/>
        <v>109.52380952380952</v>
      </c>
      <c r="M264" s="102">
        <f t="shared" si="51"/>
        <v>112.19512195121952</v>
      </c>
      <c r="N264" s="102">
        <f t="shared" si="52"/>
        <v>112.19512195121952</v>
      </c>
      <c r="O264" s="102">
        <f t="shared" si="53"/>
        <v>102.22222222222221</v>
      </c>
      <c r="P264" s="102">
        <f t="shared" si="54"/>
        <v>95.833333333333329</v>
      </c>
      <c r="Q264" s="102">
        <f t="shared" si="55"/>
        <v>95.833333333333329</v>
      </c>
      <c r="U264" s="20"/>
    </row>
    <row r="265" spans="1:30" ht="17.25" customHeight="1" x14ac:dyDescent="0.25">
      <c r="A265" s="144">
        <v>25</v>
      </c>
      <c r="B265" s="139" t="s">
        <v>5</v>
      </c>
      <c r="C265" s="101">
        <v>5.8</v>
      </c>
      <c r="D265" s="101">
        <v>6.2</v>
      </c>
      <c r="E265" s="101">
        <v>6.5</v>
      </c>
      <c r="F265" s="101">
        <v>6.5</v>
      </c>
      <c r="G265" s="101">
        <v>7.6</v>
      </c>
      <c r="H265" s="101">
        <v>8.6999999999999993</v>
      </c>
      <c r="I265" s="101">
        <v>8.6999999999999993</v>
      </c>
      <c r="J265" s="101">
        <v>8.6999999999999993</v>
      </c>
      <c r="K265" s="102">
        <f>J265/C265*100</f>
        <v>150</v>
      </c>
      <c r="L265" s="102">
        <f t="shared" si="50"/>
        <v>140.32258064516128</v>
      </c>
      <c r="M265" s="102">
        <f t="shared" si="51"/>
        <v>133.84615384615384</v>
      </c>
      <c r="N265" s="102">
        <f t="shared" si="52"/>
        <v>133.84615384615384</v>
      </c>
      <c r="O265" s="102">
        <f t="shared" si="53"/>
        <v>114.4736842105263</v>
      </c>
      <c r="P265" s="102">
        <f t="shared" si="54"/>
        <v>100</v>
      </c>
      <c r="Q265" s="102">
        <f t="shared" si="55"/>
        <v>100</v>
      </c>
    </row>
    <row r="266" spans="1:30" ht="48" customHeight="1" x14ac:dyDescent="0.25">
      <c r="A266" s="134"/>
      <c r="B266" s="145" t="s">
        <v>56</v>
      </c>
      <c r="C266" s="101"/>
      <c r="D266" s="101"/>
      <c r="E266" s="101"/>
      <c r="F266" s="101"/>
      <c r="G266" s="101"/>
      <c r="H266" s="101"/>
      <c r="I266" s="101"/>
      <c r="J266" s="101"/>
      <c r="K266" s="102"/>
      <c r="L266" s="102"/>
      <c r="M266" s="102"/>
      <c r="N266" s="102"/>
      <c r="O266" s="102"/>
      <c r="P266" s="102"/>
      <c r="Q266" s="102"/>
    </row>
    <row r="267" spans="1:30" ht="17.25" customHeight="1" x14ac:dyDescent="0.25">
      <c r="A267" s="134"/>
      <c r="B267" s="159" t="s">
        <v>24</v>
      </c>
      <c r="C267" s="101">
        <v>10.23</v>
      </c>
      <c r="D267" s="101">
        <v>11.31</v>
      </c>
      <c r="E267" s="101">
        <v>11.31</v>
      </c>
      <c r="F267" s="101">
        <v>11.31</v>
      </c>
      <c r="G267" s="101">
        <v>11.31</v>
      </c>
      <c r="H267" s="101">
        <v>11.31</v>
      </c>
      <c r="I267" s="101">
        <v>11.32</v>
      </c>
      <c r="J267" s="101">
        <v>11.32</v>
      </c>
      <c r="K267" s="102">
        <f>J267/C267*100</f>
        <v>110.65493646138806</v>
      </c>
      <c r="L267" s="102">
        <f>J267/D267*100</f>
        <v>100.08841732979663</v>
      </c>
      <c r="M267" s="102">
        <f t="shared" si="51"/>
        <v>100.08841732979663</v>
      </c>
      <c r="N267" s="102">
        <f t="shared" si="52"/>
        <v>100.08841732979663</v>
      </c>
      <c r="O267" s="102">
        <f t="shared" si="53"/>
        <v>100.08841732979663</v>
      </c>
      <c r="P267" s="102">
        <f t="shared" si="54"/>
        <v>100.08841732979663</v>
      </c>
      <c r="Q267" s="102">
        <f t="shared" si="55"/>
        <v>100</v>
      </c>
    </row>
    <row r="268" spans="1:30" ht="17.25" customHeight="1" x14ac:dyDescent="0.25">
      <c r="A268" s="160"/>
      <c r="B268" s="134" t="s">
        <v>25</v>
      </c>
      <c r="C268" s="101">
        <v>10.25</v>
      </c>
      <c r="D268" s="101">
        <v>11.33</v>
      </c>
      <c r="E268" s="101">
        <v>11.33</v>
      </c>
      <c r="F268" s="101">
        <v>11.33</v>
      </c>
      <c r="G268" s="101">
        <v>11.33</v>
      </c>
      <c r="H268" s="101">
        <v>11.33</v>
      </c>
      <c r="I268" s="101">
        <v>11.34</v>
      </c>
      <c r="J268" s="101">
        <v>11.34</v>
      </c>
      <c r="K268" s="102">
        <f>J268/C268*100</f>
        <v>110.63414634146342</v>
      </c>
      <c r="L268" s="102">
        <f>J268/D268*100</f>
        <v>100.08826125330978</v>
      </c>
      <c r="M268" s="102">
        <f t="shared" si="51"/>
        <v>100.08826125330978</v>
      </c>
      <c r="N268" s="102">
        <f t="shared" si="52"/>
        <v>100.08826125330978</v>
      </c>
      <c r="O268" s="102">
        <f t="shared" si="53"/>
        <v>100.08826125330978</v>
      </c>
      <c r="P268" s="102">
        <f t="shared" si="54"/>
        <v>100.08826125330978</v>
      </c>
      <c r="Q268" s="102">
        <f t="shared" si="55"/>
        <v>100</v>
      </c>
    </row>
    <row r="269" spans="1:30" ht="16.5" customHeight="1" x14ac:dyDescent="0.25">
      <c r="A269" s="1"/>
      <c r="B269" s="151"/>
      <c r="C269" s="116"/>
      <c r="D269" s="116"/>
      <c r="E269" s="116"/>
      <c r="F269" s="116"/>
      <c r="G269" s="116"/>
      <c r="H269" s="116"/>
      <c r="I269" s="116"/>
      <c r="J269" s="164"/>
      <c r="K269" s="116"/>
      <c r="L269" s="116"/>
      <c r="M269" s="116"/>
      <c r="N269" s="116"/>
      <c r="O269" s="116"/>
      <c r="P269" s="116"/>
      <c r="Q269" s="116"/>
      <c r="R269" s="1"/>
      <c r="S269" s="1"/>
      <c r="T269" s="54"/>
      <c r="U269" s="2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7.25" customHeight="1" x14ac:dyDescent="0.25">
      <c r="A270" s="1"/>
      <c r="B270" s="116"/>
      <c r="C270" s="1" t="s">
        <v>11</v>
      </c>
      <c r="D270" s="1"/>
      <c r="E270" s="116"/>
      <c r="F270" s="116"/>
      <c r="G270" s="116"/>
      <c r="H270" s="116"/>
      <c r="I270" s="116"/>
      <c r="J270" s="116"/>
      <c r="K270" s="117"/>
      <c r="L270" s="117"/>
      <c r="M270" s="117"/>
      <c r="N270" s="117"/>
      <c r="O270" s="117"/>
      <c r="P270" s="117"/>
      <c r="Q270" s="117"/>
      <c r="R270" s="1"/>
      <c r="S270" s="1"/>
      <c r="T270" s="54"/>
      <c r="U270" s="3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7.25" customHeight="1" x14ac:dyDescent="0.25">
      <c r="B271" s="116"/>
      <c r="C271" s="117" t="s">
        <v>153</v>
      </c>
      <c r="D271" s="1"/>
      <c r="E271" s="116"/>
      <c r="F271" s="116"/>
      <c r="G271" s="116"/>
      <c r="H271" s="116"/>
      <c r="I271" s="116"/>
      <c r="J271" s="116"/>
      <c r="K271" s="1"/>
      <c r="L271" s="1"/>
      <c r="M271" s="1"/>
      <c r="N271" s="1"/>
      <c r="O271" s="1"/>
      <c r="P271" s="1"/>
      <c r="Q271" s="1"/>
      <c r="R271" s="1"/>
      <c r="S271" s="1"/>
      <c r="T271" s="54"/>
      <c r="U271" s="2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6.75" customHeight="1" x14ac:dyDescent="0.25">
      <c r="B272" s="115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" customHeight="1" x14ac:dyDescent="0.25">
      <c r="A273" s="19"/>
      <c r="B273" s="152"/>
      <c r="K273" s="119" t="s">
        <v>47</v>
      </c>
      <c r="L273" s="119"/>
      <c r="M273" s="119"/>
      <c r="N273" s="119"/>
      <c r="O273" s="119"/>
      <c r="P273" s="119"/>
      <c r="Q273" s="119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6.5" customHeight="1" x14ac:dyDescent="0.25">
      <c r="A274" s="154"/>
      <c r="B274" s="155"/>
      <c r="C274" s="121" t="s">
        <v>35</v>
      </c>
      <c r="D274" s="122"/>
      <c r="E274" s="122"/>
      <c r="F274" s="122"/>
      <c r="G274" s="122"/>
      <c r="H274" s="122"/>
      <c r="I274" s="122"/>
      <c r="J274" s="123"/>
      <c r="K274" s="124" t="str">
        <f>K10</f>
        <v>03.05.2021 бо % нисбат ба</v>
      </c>
      <c r="L274" s="125"/>
      <c r="M274" s="125"/>
      <c r="N274" s="125"/>
      <c r="O274" s="125"/>
      <c r="P274" s="125"/>
      <c r="Q274" s="126"/>
      <c r="U274" s="3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4.25" customHeight="1" x14ac:dyDescent="0.25">
      <c r="A275" s="156"/>
      <c r="B275" s="157"/>
      <c r="C275" s="128" t="s">
        <v>136</v>
      </c>
      <c r="D275" s="129"/>
      <c r="E275" s="130"/>
      <c r="F275" s="128" t="s">
        <v>137</v>
      </c>
      <c r="G275" s="129"/>
      <c r="H275" s="129"/>
      <c r="I275" s="129"/>
      <c r="J275" s="130"/>
      <c r="K275" s="128" t="s">
        <v>136</v>
      </c>
      <c r="L275" s="129"/>
      <c r="M275" s="130"/>
      <c r="N275" s="128" t="s">
        <v>137</v>
      </c>
      <c r="O275" s="129"/>
      <c r="P275" s="129"/>
      <c r="Q275" s="130"/>
      <c r="U275" s="3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7.25" customHeight="1" x14ac:dyDescent="0.25">
      <c r="A276" s="131"/>
      <c r="B276" s="158"/>
      <c r="C276" s="99" t="s">
        <v>170</v>
      </c>
      <c r="D276" s="99" t="s">
        <v>133</v>
      </c>
      <c r="E276" s="99" t="s">
        <v>134</v>
      </c>
      <c r="F276" s="99" t="s">
        <v>135</v>
      </c>
      <c r="G276" s="99" t="s">
        <v>138</v>
      </c>
      <c r="H276" s="99" t="s">
        <v>140</v>
      </c>
      <c r="I276" s="99" t="s">
        <v>143</v>
      </c>
      <c r="J276" s="99" t="s">
        <v>171</v>
      </c>
      <c r="K276" s="99" t="str">
        <f t="shared" ref="K276:O276" si="56">C276</f>
        <v>4.05</v>
      </c>
      <c r="L276" s="100" t="str">
        <f t="shared" si="56"/>
        <v>7.12</v>
      </c>
      <c r="M276" s="100" t="str">
        <f t="shared" si="56"/>
        <v>28.12</v>
      </c>
      <c r="N276" s="100" t="str">
        <f t="shared" si="56"/>
        <v>4.01</v>
      </c>
      <c r="O276" s="100" t="str">
        <f t="shared" si="56"/>
        <v>1.03</v>
      </c>
      <c r="P276" s="100" t="str">
        <f>H276</f>
        <v>5.04</v>
      </c>
      <c r="Q276" s="100" t="str">
        <f>I276</f>
        <v>26.04</v>
      </c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7.25" customHeight="1" x14ac:dyDescent="0.25">
      <c r="A277" s="165">
        <v>1</v>
      </c>
      <c r="B277" s="134" t="s">
        <v>168</v>
      </c>
      <c r="C277" s="101">
        <v>6</v>
      </c>
      <c r="D277" s="101">
        <v>3.8</v>
      </c>
      <c r="E277" s="101">
        <v>3.3</v>
      </c>
      <c r="F277" s="101">
        <v>3.3</v>
      </c>
      <c r="G277" s="101">
        <v>4.5</v>
      </c>
      <c r="H277" s="101">
        <v>4.2</v>
      </c>
      <c r="I277" s="101">
        <v>4.8</v>
      </c>
      <c r="J277" s="101">
        <v>5</v>
      </c>
      <c r="K277" s="102">
        <f t="shared" ref="K277:K300" si="57">J277/C277*100</f>
        <v>83.333333333333343</v>
      </c>
      <c r="L277" s="102">
        <f t="shared" ref="L277:L302" si="58">J277/D277*100</f>
        <v>131.57894736842107</v>
      </c>
      <c r="M277" s="102">
        <f>J277/E277*100</f>
        <v>151.5151515151515</v>
      </c>
      <c r="N277" s="102">
        <f>J277/F277*100</f>
        <v>151.5151515151515</v>
      </c>
      <c r="O277" s="102">
        <f>J277/G277*100</f>
        <v>111.11111111111111</v>
      </c>
      <c r="P277" s="102">
        <f>J277/H277*100</f>
        <v>119.04761904761905</v>
      </c>
      <c r="Q277" s="102">
        <f>J277/I277*100</f>
        <v>104.16666666666667</v>
      </c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6.5" customHeight="1" x14ac:dyDescent="0.25">
      <c r="A278" s="136">
        <v>2</v>
      </c>
      <c r="B278" s="139" t="s">
        <v>6</v>
      </c>
      <c r="C278" s="101">
        <v>2</v>
      </c>
      <c r="D278" s="101">
        <v>2.2000000000000002</v>
      </c>
      <c r="E278" s="101">
        <v>2.2000000000000002</v>
      </c>
      <c r="F278" s="101">
        <v>2.2000000000000002</v>
      </c>
      <c r="G278" s="101">
        <v>3</v>
      </c>
      <c r="H278" s="101">
        <v>2.5</v>
      </c>
      <c r="I278" s="101">
        <v>2.5</v>
      </c>
      <c r="J278" s="101">
        <v>3</v>
      </c>
      <c r="K278" s="102">
        <f t="shared" si="57"/>
        <v>150</v>
      </c>
      <c r="L278" s="102">
        <f t="shared" si="58"/>
        <v>136.36363636363635</v>
      </c>
      <c r="M278" s="102">
        <f t="shared" ref="M278:M305" si="59">J278/E278*100</f>
        <v>136.36363636363635</v>
      </c>
      <c r="N278" s="102">
        <f t="shared" ref="N278:N305" si="60">J278/F278*100</f>
        <v>136.36363636363635</v>
      </c>
      <c r="O278" s="102">
        <f t="shared" ref="O278:O305" si="61">J278/G278*100</f>
        <v>100</v>
      </c>
      <c r="P278" s="102">
        <f t="shared" ref="P278:P304" si="62">J278/H278*100</f>
        <v>120</v>
      </c>
      <c r="Q278" s="102">
        <f t="shared" ref="Q278:Q305" si="63">J278/I278*100</f>
        <v>120</v>
      </c>
      <c r="U278" s="2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7.25" customHeight="1" x14ac:dyDescent="0.25">
      <c r="A279" s="133">
        <v>3</v>
      </c>
      <c r="B279" s="139" t="s">
        <v>141</v>
      </c>
      <c r="C279" s="101">
        <v>2.5</v>
      </c>
      <c r="D279" s="101">
        <v>1.6</v>
      </c>
      <c r="E279" s="101">
        <v>1.4</v>
      </c>
      <c r="F279" s="101">
        <v>1.4</v>
      </c>
      <c r="G279" s="101">
        <v>1.8</v>
      </c>
      <c r="H279" s="101">
        <v>1.1000000000000001</v>
      </c>
      <c r="I279" s="101">
        <v>1</v>
      </c>
      <c r="J279" s="101">
        <v>1</v>
      </c>
      <c r="K279" s="102">
        <f t="shared" si="57"/>
        <v>40</v>
      </c>
      <c r="L279" s="102">
        <f t="shared" si="58"/>
        <v>62.5</v>
      </c>
      <c r="M279" s="102">
        <f t="shared" si="59"/>
        <v>71.428571428571431</v>
      </c>
      <c r="N279" s="102">
        <f t="shared" si="60"/>
        <v>71.428571428571431</v>
      </c>
      <c r="O279" s="102">
        <f t="shared" si="61"/>
        <v>55.555555555555557</v>
      </c>
      <c r="P279" s="102">
        <f t="shared" si="62"/>
        <v>90.909090909090907</v>
      </c>
      <c r="Q279" s="102">
        <f t="shared" si="63"/>
        <v>100</v>
      </c>
      <c r="U279" s="2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7.25" customHeight="1" x14ac:dyDescent="0.25">
      <c r="A280" s="135"/>
      <c r="B280" s="139" t="s">
        <v>142</v>
      </c>
      <c r="C280" s="101">
        <v>3</v>
      </c>
      <c r="D280" s="101"/>
      <c r="E280" s="101"/>
      <c r="F280" s="101"/>
      <c r="G280" s="101"/>
      <c r="H280" s="101"/>
      <c r="I280" s="101">
        <v>2.5</v>
      </c>
      <c r="J280" s="101">
        <v>2</v>
      </c>
      <c r="K280" s="102">
        <f t="shared" si="57"/>
        <v>66.666666666666657</v>
      </c>
      <c r="L280" s="102"/>
      <c r="M280" s="102"/>
      <c r="N280" s="102"/>
      <c r="O280" s="102"/>
      <c r="P280" s="102"/>
      <c r="Q280" s="102">
        <f t="shared" si="63"/>
        <v>80</v>
      </c>
      <c r="U280" s="2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6.5" customHeight="1" x14ac:dyDescent="0.25">
      <c r="A281" s="136">
        <v>4</v>
      </c>
      <c r="B281" s="139" t="s">
        <v>18</v>
      </c>
      <c r="C281" s="101">
        <v>1.5</v>
      </c>
      <c r="D281" s="101">
        <v>1.7</v>
      </c>
      <c r="E281" s="101">
        <v>1.2</v>
      </c>
      <c r="F281" s="101">
        <v>1.2</v>
      </c>
      <c r="G281" s="101">
        <v>2</v>
      </c>
      <c r="H281" s="101">
        <v>2.8</v>
      </c>
      <c r="I281" s="101">
        <v>3.5</v>
      </c>
      <c r="J281" s="101">
        <v>4.8</v>
      </c>
      <c r="K281" s="102">
        <f t="shared" si="57"/>
        <v>320</v>
      </c>
      <c r="L281" s="102">
        <f t="shared" si="58"/>
        <v>282.35294117647061</v>
      </c>
      <c r="M281" s="102">
        <f t="shared" si="59"/>
        <v>400</v>
      </c>
      <c r="N281" s="102">
        <f t="shared" si="60"/>
        <v>400</v>
      </c>
      <c r="O281" s="102">
        <f t="shared" si="61"/>
        <v>240</v>
      </c>
      <c r="P281" s="102">
        <f t="shared" si="62"/>
        <v>171.42857142857144</v>
      </c>
      <c r="Q281" s="102">
        <f t="shared" si="63"/>
        <v>137.14285714285714</v>
      </c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6.5" customHeight="1" x14ac:dyDescent="0.25">
      <c r="A282" s="136">
        <v>5</v>
      </c>
      <c r="B282" s="139" t="s">
        <v>63</v>
      </c>
      <c r="C282" s="101">
        <v>15</v>
      </c>
      <c r="D282" s="101">
        <v>12</v>
      </c>
      <c r="E282" s="101">
        <v>13</v>
      </c>
      <c r="F282" s="101">
        <v>15</v>
      </c>
      <c r="G282" s="101">
        <v>27</v>
      </c>
      <c r="H282" s="101">
        <v>16</v>
      </c>
      <c r="I282" s="101">
        <v>20</v>
      </c>
      <c r="J282" s="101">
        <v>18</v>
      </c>
      <c r="K282" s="102">
        <f t="shared" si="57"/>
        <v>120</v>
      </c>
      <c r="L282" s="102">
        <f t="shared" si="58"/>
        <v>150</v>
      </c>
      <c r="M282" s="102">
        <f t="shared" si="59"/>
        <v>138.46153846153845</v>
      </c>
      <c r="N282" s="102">
        <f t="shared" si="60"/>
        <v>120</v>
      </c>
      <c r="O282" s="102">
        <f t="shared" si="61"/>
        <v>66.666666666666657</v>
      </c>
      <c r="P282" s="102">
        <f t="shared" si="62"/>
        <v>112.5</v>
      </c>
      <c r="Q282" s="102">
        <f t="shared" si="63"/>
        <v>90</v>
      </c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6.5" customHeight="1" x14ac:dyDescent="0.25">
      <c r="A283" s="136">
        <v>6</v>
      </c>
      <c r="B283" s="139" t="s">
        <v>62</v>
      </c>
      <c r="C283" s="101">
        <v>6</v>
      </c>
      <c r="D283" s="101">
        <v>12</v>
      </c>
      <c r="E283" s="101">
        <v>12</v>
      </c>
      <c r="F283" s="101">
        <v>14</v>
      </c>
      <c r="G283" s="101">
        <v>16</v>
      </c>
      <c r="H283" s="101">
        <v>15</v>
      </c>
      <c r="I283" s="101">
        <v>10</v>
      </c>
      <c r="J283" s="101">
        <v>5</v>
      </c>
      <c r="K283" s="102">
        <f t="shared" si="57"/>
        <v>83.333333333333343</v>
      </c>
      <c r="L283" s="102">
        <f t="shared" si="58"/>
        <v>41.666666666666671</v>
      </c>
      <c r="M283" s="102">
        <f t="shared" si="59"/>
        <v>41.666666666666671</v>
      </c>
      <c r="N283" s="102">
        <f t="shared" si="60"/>
        <v>35.714285714285715</v>
      </c>
      <c r="O283" s="102">
        <f t="shared" si="61"/>
        <v>31.25</v>
      </c>
      <c r="P283" s="102">
        <f t="shared" si="62"/>
        <v>33.333333333333329</v>
      </c>
      <c r="Q283" s="102">
        <f t="shared" si="63"/>
        <v>50</v>
      </c>
      <c r="U283" s="3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6.5" customHeight="1" x14ac:dyDescent="0.25">
      <c r="A284" s="136">
        <v>7</v>
      </c>
      <c r="B284" s="139" t="s">
        <v>53</v>
      </c>
      <c r="C284" s="101">
        <v>10</v>
      </c>
      <c r="D284" s="101">
        <v>6</v>
      </c>
      <c r="E284" s="101">
        <v>6.5</v>
      </c>
      <c r="F284" s="101">
        <v>7</v>
      </c>
      <c r="G284" s="101">
        <v>6</v>
      </c>
      <c r="H284" s="101">
        <v>7</v>
      </c>
      <c r="I284" s="101">
        <v>9</v>
      </c>
      <c r="J284" s="101">
        <v>9</v>
      </c>
      <c r="K284" s="102">
        <f t="shared" si="57"/>
        <v>90</v>
      </c>
      <c r="L284" s="102">
        <f t="shared" si="58"/>
        <v>150</v>
      </c>
      <c r="M284" s="102">
        <f t="shared" si="59"/>
        <v>138.46153846153845</v>
      </c>
      <c r="N284" s="102">
        <f t="shared" si="60"/>
        <v>128.57142857142858</v>
      </c>
      <c r="O284" s="102">
        <f t="shared" si="61"/>
        <v>150</v>
      </c>
      <c r="P284" s="102">
        <f t="shared" si="62"/>
        <v>128.57142857142858</v>
      </c>
      <c r="Q284" s="102">
        <f t="shared" si="63"/>
        <v>100</v>
      </c>
      <c r="U284" s="3"/>
    </row>
    <row r="285" spans="1:30" ht="16.5" customHeight="1" x14ac:dyDescent="0.25">
      <c r="A285" s="136">
        <v>8</v>
      </c>
      <c r="B285" s="139" t="s">
        <v>22</v>
      </c>
      <c r="C285" s="101">
        <v>11.2</v>
      </c>
      <c r="D285" s="101">
        <v>11</v>
      </c>
      <c r="E285" s="101">
        <v>10</v>
      </c>
      <c r="F285" s="101">
        <v>10</v>
      </c>
      <c r="G285" s="101">
        <v>10</v>
      </c>
      <c r="H285" s="101">
        <v>10</v>
      </c>
      <c r="I285" s="101">
        <v>10</v>
      </c>
      <c r="J285" s="101">
        <v>10</v>
      </c>
      <c r="K285" s="102">
        <f t="shared" si="57"/>
        <v>89.285714285714292</v>
      </c>
      <c r="L285" s="102">
        <f t="shared" si="58"/>
        <v>90.909090909090907</v>
      </c>
      <c r="M285" s="102">
        <f t="shared" si="59"/>
        <v>100</v>
      </c>
      <c r="N285" s="102">
        <f t="shared" si="60"/>
        <v>100</v>
      </c>
      <c r="O285" s="102">
        <f t="shared" si="61"/>
        <v>100</v>
      </c>
      <c r="P285" s="102">
        <f t="shared" si="62"/>
        <v>100</v>
      </c>
      <c r="Q285" s="102">
        <f t="shared" si="63"/>
        <v>100</v>
      </c>
      <c r="U285" s="3"/>
    </row>
    <row r="286" spans="1:30" ht="17.25" customHeight="1" x14ac:dyDescent="0.25">
      <c r="A286" s="136">
        <v>9</v>
      </c>
      <c r="B286" s="139" t="s">
        <v>12</v>
      </c>
      <c r="C286" s="101">
        <v>13.2</v>
      </c>
      <c r="D286" s="101">
        <v>18</v>
      </c>
      <c r="E286" s="101">
        <v>18</v>
      </c>
      <c r="F286" s="101">
        <v>17</v>
      </c>
      <c r="G286" s="101">
        <v>18</v>
      </c>
      <c r="H286" s="101">
        <v>21</v>
      </c>
      <c r="I286" s="101">
        <v>24</v>
      </c>
      <c r="J286" s="101">
        <v>23.5</v>
      </c>
      <c r="K286" s="102">
        <f t="shared" si="57"/>
        <v>178.03030303030306</v>
      </c>
      <c r="L286" s="102">
        <f t="shared" si="58"/>
        <v>130.55555555555557</v>
      </c>
      <c r="M286" s="102">
        <f t="shared" si="59"/>
        <v>130.55555555555557</v>
      </c>
      <c r="N286" s="102">
        <f t="shared" si="60"/>
        <v>138.23529411764704</v>
      </c>
      <c r="O286" s="102">
        <f t="shared" si="61"/>
        <v>130.55555555555557</v>
      </c>
      <c r="P286" s="102">
        <f t="shared" si="62"/>
        <v>111.90476190476191</v>
      </c>
      <c r="Q286" s="102">
        <f t="shared" si="63"/>
        <v>97.916666666666657</v>
      </c>
      <c r="U286" s="3"/>
    </row>
    <row r="287" spans="1:30" ht="17.25" customHeight="1" x14ac:dyDescent="0.25">
      <c r="A287" s="136">
        <v>10</v>
      </c>
      <c r="B287" s="139" t="s">
        <v>13</v>
      </c>
      <c r="C287" s="101">
        <v>50</v>
      </c>
      <c r="D287" s="101">
        <v>55</v>
      </c>
      <c r="E287" s="101">
        <v>55</v>
      </c>
      <c r="F287" s="101">
        <v>55</v>
      </c>
      <c r="G287" s="101">
        <v>55</v>
      </c>
      <c r="H287" s="101">
        <v>60</v>
      </c>
      <c r="I287" s="101">
        <v>60</v>
      </c>
      <c r="J287" s="101">
        <v>60</v>
      </c>
      <c r="K287" s="102">
        <f t="shared" si="57"/>
        <v>120</v>
      </c>
      <c r="L287" s="102">
        <f t="shared" si="58"/>
        <v>109.09090909090908</v>
      </c>
      <c r="M287" s="102">
        <f t="shared" si="59"/>
        <v>109.09090909090908</v>
      </c>
      <c r="N287" s="102">
        <f t="shared" si="60"/>
        <v>109.09090909090908</v>
      </c>
      <c r="O287" s="102">
        <f t="shared" si="61"/>
        <v>109.09090909090908</v>
      </c>
      <c r="P287" s="102">
        <f t="shared" si="62"/>
        <v>100</v>
      </c>
      <c r="Q287" s="102">
        <f t="shared" si="63"/>
        <v>100</v>
      </c>
    </row>
    <row r="288" spans="1:30" ht="17.25" customHeight="1" x14ac:dyDescent="0.25">
      <c r="A288" s="136">
        <v>11</v>
      </c>
      <c r="B288" s="139" t="s">
        <v>14</v>
      </c>
      <c r="C288" s="101">
        <v>55</v>
      </c>
      <c r="D288" s="101">
        <v>60</v>
      </c>
      <c r="E288" s="101">
        <v>60</v>
      </c>
      <c r="F288" s="101">
        <v>60</v>
      </c>
      <c r="G288" s="101">
        <v>60</v>
      </c>
      <c r="H288" s="101">
        <v>65</v>
      </c>
      <c r="I288" s="101">
        <v>65</v>
      </c>
      <c r="J288" s="101">
        <v>65</v>
      </c>
      <c r="K288" s="102">
        <f t="shared" si="57"/>
        <v>118.18181818181819</v>
      </c>
      <c r="L288" s="102">
        <f t="shared" si="58"/>
        <v>108.33333333333333</v>
      </c>
      <c r="M288" s="102">
        <f t="shared" si="59"/>
        <v>108.33333333333333</v>
      </c>
      <c r="N288" s="102">
        <f t="shared" si="60"/>
        <v>108.33333333333333</v>
      </c>
      <c r="O288" s="102">
        <f t="shared" si="61"/>
        <v>108.33333333333333</v>
      </c>
      <c r="P288" s="102">
        <f t="shared" si="62"/>
        <v>100</v>
      </c>
      <c r="Q288" s="102">
        <f t="shared" si="63"/>
        <v>100</v>
      </c>
    </row>
    <row r="289" spans="1:30" ht="16.5" customHeight="1" x14ac:dyDescent="0.25">
      <c r="A289" s="136">
        <v>12</v>
      </c>
      <c r="B289" s="139" t="s">
        <v>0</v>
      </c>
      <c r="C289" s="101">
        <v>3.5</v>
      </c>
      <c r="D289" s="101">
        <v>3.5</v>
      </c>
      <c r="E289" s="101">
        <v>3.5</v>
      </c>
      <c r="F289" s="101">
        <v>3.5</v>
      </c>
      <c r="G289" s="101">
        <v>3.5</v>
      </c>
      <c r="H289" s="101">
        <v>3.5</v>
      </c>
      <c r="I289" s="101">
        <v>3.5</v>
      </c>
      <c r="J289" s="101">
        <v>3.5</v>
      </c>
      <c r="K289" s="102">
        <f t="shared" si="57"/>
        <v>100</v>
      </c>
      <c r="L289" s="102">
        <f t="shared" si="58"/>
        <v>100</v>
      </c>
      <c r="M289" s="102">
        <f t="shared" si="59"/>
        <v>100</v>
      </c>
      <c r="N289" s="102">
        <f t="shared" si="60"/>
        <v>100</v>
      </c>
      <c r="O289" s="102">
        <f t="shared" si="61"/>
        <v>100</v>
      </c>
      <c r="P289" s="102">
        <f t="shared" si="62"/>
        <v>100</v>
      </c>
      <c r="Q289" s="102">
        <f t="shared" si="63"/>
        <v>100</v>
      </c>
    </row>
    <row r="290" spans="1:30" ht="17.25" customHeight="1" x14ac:dyDescent="0.25">
      <c r="A290" s="136">
        <v>13</v>
      </c>
      <c r="B290" s="139" t="s">
        <v>1</v>
      </c>
      <c r="C290" s="101">
        <v>9</v>
      </c>
      <c r="D290" s="101">
        <v>11</v>
      </c>
      <c r="E290" s="101">
        <v>11</v>
      </c>
      <c r="F290" s="101">
        <v>11</v>
      </c>
      <c r="G290" s="101">
        <v>12</v>
      </c>
      <c r="H290" s="101">
        <v>11</v>
      </c>
      <c r="I290" s="101">
        <v>10.5</v>
      </c>
      <c r="J290" s="101">
        <v>10.5</v>
      </c>
      <c r="K290" s="102">
        <f t="shared" si="57"/>
        <v>116.66666666666667</v>
      </c>
      <c r="L290" s="102">
        <f t="shared" si="58"/>
        <v>95.454545454545453</v>
      </c>
      <c r="M290" s="102">
        <f t="shared" si="59"/>
        <v>95.454545454545453</v>
      </c>
      <c r="N290" s="102">
        <f t="shared" si="60"/>
        <v>95.454545454545453</v>
      </c>
      <c r="O290" s="102">
        <f t="shared" si="61"/>
        <v>87.5</v>
      </c>
      <c r="P290" s="102">
        <f t="shared" si="62"/>
        <v>95.454545454545453</v>
      </c>
      <c r="Q290" s="102">
        <f t="shared" si="63"/>
        <v>100</v>
      </c>
    </row>
    <row r="291" spans="1:30" ht="16.5" customHeight="1" x14ac:dyDescent="0.25">
      <c r="A291" s="136">
        <v>14</v>
      </c>
      <c r="B291" s="139" t="s">
        <v>2</v>
      </c>
      <c r="C291" s="101">
        <v>7</v>
      </c>
      <c r="D291" s="101">
        <v>8.5</v>
      </c>
      <c r="E291" s="101">
        <v>8.6999999999999993</v>
      </c>
      <c r="F291" s="101">
        <v>8.6999999999999993</v>
      </c>
      <c r="G291" s="101">
        <v>10</v>
      </c>
      <c r="H291" s="101">
        <v>10</v>
      </c>
      <c r="I291" s="101">
        <v>10</v>
      </c>
      <c r="J291" s="101">
        <v>10</v>
      </c>
      <c r="K291" s="102">
        <f t="shared" si="57"/>
        <v>142.85714285714286</v>
      </c>
      <c r="L291" s="102">
        <f t="shared" si="58"/>
        <v>117.64705882352942</v>
      </c>
      <c r="M291" s="102">
        <f t="shared" si="59"/>
        <v>114.94252873563219</v>
      </c>
      <c r="N291" s="102">
        <f t="shared" si="60"/>
        <v>114.94252873563219</v>
      </c>
      <c r="O291" s="102">
        <f t="shared" si="61"/>
        <v>100</v>
      </c>
      <c r="P291" s="102">
        <f t="shared" si="62"/>
        <v>100</v>
      </c>
      <c r="Q291" s="102">
        <f t="shared" si="63"/>
        <v>100</v>
      </c>
    </row>
    <row r="292" spans="1:30" ht="18" customHeight="1" x14ac:dyDescent="0.25">
      <c r="A292" s="142">
        <v>15</v>
      </c>
      <c r="B292" s="139" t="s">
        <v>54</v>
      </c>
      <c r="C292" s="101">
        <v>26</v>
      </c>
      <c r="D292" s="101">
        <v>28</v>
      </c>
      <c r="E292" s="101">
        <v>28</v>
      </c>
      <c r="F292" s="101">
        <v>28</v>
      </c>
      <c r="G292" s="101">
        <v>28</v>
      </c>
      <c r="H292" s="101">
        <v>28</v>
      </c>
      <c r="I292" s="101">
        <v>28</v>
      </c>
      <c r="J292" s="101">
        <v>28</v>
      </c>
      <c r="K292" s="102">
        <f t="shared" si="57"/>
        <v>107.69230769230769</v>
      </c>
      <c r="L292" s="102">
        <f t="shared" si="58"/>
        <v>100</v>
      </c>
      <c r="M292" s="102">
        <f t="shared" si="59"/>
        <v>100</v>
      </c>
      <c r="N292" s="102">
        <f t="shared" si="60"/>
        <v>100</v>
      </c>
      <c r="O292" s="102">
        <f t="shared" si="61"/>
        <v>100</v>
      </c>
      <c r="P292" s="102">
        <f t="shared" si="62"/>
        <v>100</v>
      </c>
      <c r="Q292" s="102">
        <f t="shared" si="63"/>
        <v>100</v>
      </c>
    </row>
    <row r="293" spans="1:30" ht="17.25" customHeight="1" x14ac:dyDescent="0.25">
      <c r="A293" s="142">
        <v>16</v>
      </c>
      <c r="B293" s="139" t="s">
        <v>26</v>
      </c>
      <c r="C293" s="101">
        <v>28</v>
      </c>
      <c r="D293" s="101">
        <v>30</v>
      </c>
      <c r="E293" s="101">
        <v>30</v>
      </c>
      <c r="F293" s="101">
        <v>30</v>
      </c>
      <c r="G293" s="101">
        <v>30</v>
      </c>
      <c r="H293" s="101">
        <v>30</v>
      </c>
      <c r="I293" s="101">
        <v>30</v>
      </c>
      <c r="J293" s="101">
        <v>30</v>
      </c>
      <c r="K293" s="102">
        <f t="shared" si="57"/>
        <v>107.14285714285714</v>
      </c>
      <c r="L293" s="102">
        <f t="shared" si="58"/>
        <v>100</v>
      </c>
      <c r="M293" s="102">
        <f t="shared" si="59"/>
        <v>100</v>
      </c>
      <c r="N293" s="102">
        <f t="shared" si="60"/>
        <v>100</v>
      </c>
      <c r="O293" s="102">
        <f t="shared" si="61"/>
        <v>100</v>
      </c>
      <c r="P293" s="102">
        <f t="shared" si="62"/>
        <v>100</v>
      </c>
      <c r="Q293" s="102">
        <f t="shared" si="63"/>
        <v>100</v>
      </c>
      <c r="U293" s="1"/>
      <c r="Y293" s="19"/>
      <c r="Z293" s="19"/>
      <c r="AC293" s="19"/>
      <c r="AD293" s="19"/>
    </row>
    <row r="294" spans="1:30" ht="17.25" customHeight="1" x14ac:dyDescent="0.25">
      <c r="A294" s="142">
        <v>17</v>
      </c>
      <c r="B294" s="139" t="s">
        <v>20</v>
      </c>
      <c r="C294" s="101">
        <v>4.8</v>
      </c>
      <c r="D294" s="101">
        <v>4.8</v>
      </c>
      <c r="E294" s="101">
        <v>4.5999999999999996</v>
      </c>
      <c r="F294" s="101">
        <v>4.4000000000000004</v>
      </c>
      <c r="G294" s="101">
        <v>4.7</v>
      </c>
      <c r="H294" s="101">
        <v>4.5999999999999996</v>
      </c>
      <c r="I294" s="101">
        <v>4.5</v>
      </c>
      <c r="J294" s="101">
        <v>4.5</v>
      </c>
      <c r="K294" s="102">
        <f t="shared" si="57"/>
        <v>93.75</v>
      </c>
      <c r="L294" s="102">
        <f t="shared" si="58"/>
        <v>93.75</v>
      </c>
      <c r="M294" s="102">
        <f t="shared" si="59"/>
        <v>97.826086956521749</v>
      </c>
      <c r="N294" s="102">
        <f t="shared" si="60"/>
        <v>102.27272727272727</v>
      </c>
      <c r="O294" s="102">
        <f t="shared" si="61"/>
        <v>95.744680851063819</v>
      </c>
      <c r="P294" s="102">
        <f t="shared" si="62"/>
        <v>97.826086956521749</v>
      </c>
      <c r="Q294" s="102">
        <f t="shared" si="63"/>
        <v>100</v>
      </c>
      <c r="U294" s="1"/>
      <c r="Y294" s="19"/>
      <c r="Z294" s="19"/>
      <c r="AC294" s="19"/>
      <c r="AD294" s="19"/>
    </row>
    <row r="295" spans="1:30" ht="17.25" customHeight="1" x14ac:dyDescent="0.25">
      <c r="A295" s="142">
        <v>18</v>
      </c>
      <c r="B295" s="139" t="s">
        <v>3</v>
      </c>
      <c r="C295" s="101">
        <v>3.5</v>
      </c>
      <c r="D295" s="101">
        <v>3.5</v>
      </c>
      <c r="E295" s="101">
        <v>3.5</v>
      </c>
      <c r="F295" s="101">
        <v>3.5</v>
      </c>
      <c r="G295" s="101">
        <v>3.7</v>
      </c>
      <c r="H295" s="101">
        <v>3.7</v>
      </c>
      <c r="I295" s="101">
        <v>3.7</v>
      </c>
      <c r="J295" s="101">
        <v>3.7</v>
      </c>
      <c r="K295" s="102">
        <f t="shared" si="57"/>
        <v>105.71428571428572</v>
      </c>
      <c r="L295" s="102">
        <f t="shared" si="58"/>
        <v>105.71428571428572</v>
      </c>
      <c r="M295" s="102">
        <f t="shared" si="59"/>
        <v>105.71428571428572</v>
      </c>
      <c r="N295" s="102">
        <f t="shared" si="60"/>
        <v>105.71428571428572</v>
      </c>
      <c r="O295" s="102">
        <f t="shared" si="61"/>
        <v>100</v>
      </c>
      <c r="P295" s="102">
        <f t="shared" si="62"/>
        <v>100</v>
      </c>
      <c r="Q295" s="102">
        <f t="shared" si="63"/>
        <v>100</v>
      </c>
      <c r="U295" s="1"/>
      <c r="Y295" s="19"/>
      <c r="Z295" s="19"/>
      <c r="AC295" s="19"/>
      <c r="AD295" s="19"/>
    </row>
    <row r="296" spans="1:30" ht="17.25" customHeight="1" x14ac:dyDescent="0.25">
      <c r="A296" s="142">
        <v>19</v>
      </c>
      <c r="B296" s="139" t="s">
        <v>8</v>
      </c>
      <c r="C296" s="101">
        <v>12</v>
      </c>
      <c r="D296" s="101">
        <v>15</v>
      </c>
      <c r="E296" s="101">
        <v>13</v>
      </c>
      <c r="F296" s="101">
        <v>13</v>
      </c>
      <c r="G296" s="101">
        <v>14</v>
      </c>
      <c r="H296" s="101">
        <v>14</v>
      </c>
      <c r="I296" s="101">
        <v>14</v>
      </c>
      <c r="J296" s="101">
        <v>14</v>
      </c>
      <c r="K296" s="102">
        <f t="shared" si="57"/>
        <v>116.66666666666667</v>
      </c>
      <c r="L296" s="102">
        <f t="shared" si="58"/>
        <v>93.333333333333329</v>
      </c>
      <c r="M296" s="102">
        <f t="shared" si="59"/>
        <v>107.69230769230769</v>
      </c>
      <c r="N296" s="102">
        <f t="shared" si="60"/>
        <v>107.69230769230769</v>
      </c>
      <c r="O296" s="102">
        <f t="shared" si="61"/>
        <v>100</v>
      </c>
      <c r="P296" s="102">
        <f t="shared" si="62"/>
        <v>100</v>
      </c>
      <c r="Q296" s="102">
        <f t="shared" si="63"/>
        <v>100</v>
      </c>
      <c r="U296" s="1"/>
      <c r="Y296" s="19"/>
      <c r="Z296" s="19"/>
      <c r="AC296" s="19"/>
      <c r="AD296" s="19"/>
    </row>
    <row r="297" spans="1:30" ht="17.25" customHeight="1" x14ac:dyDescent="0.25">
      <c r="A297" s="142">
        <v>20</v>
      </c>
      <c r="B297" s="139" t="s">
        <v>9</v>
      </c>
      <c r="C297" s="101">
        <v>15.5</v>
      </c>
      <c r="D297" s="101">
        <v>15</v>
      </c>
      <c r="E297" s="101">
        <v>13</v>
      </c>
      <c r="F297" s="101">
        <v>13</v>
      </c>
      <c r="G297" s="101">
        <v>15</v>
      </c>
      <c r="H297" s="101">
        <v>15</v>
      </c>
      <c r="I297" s="101">
        <v>15</v>
      </c>
      <c r="J297" s="101">
        <v>15</v>
      </c>
      <c r="K297" s="102">
        <f t="shared" si="57"/>
        <v>96.774193548387103</v>
      </c>
      <c r="L297" s="102">
        <f t="shared" si="58"/>
        <v>100</v>
      </c>
      <c r="M297" s="102">
        <f t="shared" si="59"/>
        <v>115.38461538461537</v>
      </c>
      <c r="N297" s="102">
        <f t="shared" si="60"/>
        <v>115.38461538461537</v>
      </c>
      <c r="O297" s="102">
        <f t="shared" si="61"/>
        <v>100</v>
      </c>
      <c r="P297" s="102">
        <f t="shared" si="62"/>
        <v>100</v>
      </c>
      <c r="Q297" s="102">
        <f t="shared" si="63"/>
        <v>100</v>
      </c>
      <c r="Y297" s="19"/>
      <c r="Z297" s="19"/>
      <c r="AC297" s="19"/>
      <c r="AD297" s="19"/>
    </row>
    <row r="298" spans="1:30" ht="16.5" customHeight="1" x14ac:dyDescent="0.25">
      <c r="A298" s="142">
        <v>21</v>
      </c>
      <c r="B298" s="139" t="s">
        <v>10</v>
      </c>
      <c r="C298" s="101">
        <v>15.5</v>
      </c>
      <c r="D298" s="101">
        <v>12</v>
      </c>
      <c r="E298" s="101">
        <v>14</v>
      </c>
      <c r="F298" s="101">
        <v>14</v>
      </c>
      <c r="G298" s="101">
        <v>15</v>
      </c>
      <c r="H298" s="101">
        <v>15</v>
      </c>
      <c r="I298" s="101">
        <v>15</v>
      </c>
      <c r="J298" s="101">
        <v>15</v>
      </c>
      <c r="K298" s="102">
        <f t="shared" si="57"/>
        <v>96.774193548387103</v>
      </c>
      <c r="L298" s="102">
        <f t="shared" si="58"/>
        <v>125</v>
      </c>
      <c r="M298" s="102">
        <f t="shared" si="59"/>
        <v>107.14285714285714</v>
      </c>
      <c r="N298" s="102">
        <f t="shared" si="60"/>
        <v>107.14285714285714</v>
      </c>
      <c r="O298" s="102">
        <f t="shared" si="61"/>
        <v>100</v>
      </c>
      <c r="P298" s="102">
        <f t="shared" si="62"/>
        <v>100</v>
      </c>
      <c r="Q298" s="102">
        <f t="shared" si="63"/>
        <v>100</v>
      </c>
      <c r="U298" s="20"/>
      <c r="Y298" s="19"/>
      <c r="Z298" s="19"/>
      <c r="AC298" s="19"/>
      <c r="AD298" s="19"/>
    </row>
    <row r="299" spans="1:30" ht="31.5" x14ac:dyDescent="0.25">
      <c r="A299" s="142">
        <v>22</v>
      </c>
      <c r="B299" s="143" t="s">
        <v>16</v>
      </c>
      <c r="C299" s="101">
        <v>2.5</v>
      </c>
      <c r="D299" s="101">
        <v>2.7</v>
      </c>
      <c r="E299" s="101">
        <v>2.7</v>
      </c>
      <c r="F299" s="101">
        <v>2.7</v>
      </c>
      <c r="G299" s="101">
        <v>2.9</v>
      </c>
      <c r="H299" s="101">
        <v>2.9</v>
      </c>
      <c r="I299" s="101">
        <v>2.9</v>
      </c>
      <c r="J299" s="101">
        <v>2.9</v>
      </c>
      <c r="K299" s="102">
        <f t="shared" si="57"/>
        <v>115.99999999999999</v>
      </c>
      <c r="L299" s="102">
        <f t="shared" si="58"/>
        <v>107.40740740740739</v>
      </c>
      <c r="M299" s="102">
        <f t="shared" si="59"/>
        <v>107.40740740740739</v>
      </c>
      <c r="N299" s="102">
        <f t="shared" si="60"/>
        <v>107.40740740740739</v>
      </c>
      <c r="O299" s="102">
        <f t="shared" si="61"/>
        <v>100</v>
      </c>
      <c r="P299" s="102">
        <f t="shared" si="62"/>
        <v>100</v>
      </c>
      <c r="Q299" s="102">
        <f t="shared" si="63"/>
        <v>100</v>
      </c>
      <c r="U299" s="20"/>
      <c r="Y299" s="19"/>
      <c r="Z299" s="19"/>
      <c r="AC299" s="19"/>
      <c r="AD299" s="19"/>
    </row>
    <row r="300" spans="1:30" ht="17.25" customHeight="1" x14ac:dyDescent="0.25">
      <c r="A300" s="142">
        <v>23</v>
      </c>
      <c r="B300" s="139" t="s">
        <v>15</v>
      </c>
      <c r="C300" s="101">
        <v>14.5</v>
      </c>
      <c r="D300" s="101">
        <v>29</v>
      </c>
      <c r="E300" s="101">
        <v>29</v>
      </c>
      <c r="F300" s="101">
        <v>29</v>
      </c>
      <c r="G300" s="101">
        <v>29</v>
      </c>
      <c r="H300" s="101">
        <v>29</v>
      </c>
      <c r="I300" s="101">
        <v>29</v>
      </c>
      <c r="J300" s="101">
        <v>29</v>
      </c>
      <c r="K300" s="102">
        <f t="shared" si="57"/>
        <v>200</v>
      </c>
      <c r="L300" s="102">
        <f t="shared" si="58"/>
        <v>100</v>
      </c>
      <c r="M300" s="102">
        <f t="shared" si="59"/>
        <v>100</v>
      </c>
      <c r="N300" s="102">
        <f t="shared" si="60"/>
        <v>100</v>
      </c>
      <c r="O300" s="102">
        <f t="shared" si="61"/>
        <v>100</v>
      </c>
      <c r="P300" s="102">
        <f t="shared" si="62"/>
        <v>100</v>
      </c>
      <c r="Q300" s="102">
        <f t="shared" si="63"/>
        <v>100</v>
      </c>
      <c r="U300" s="20"/>
    </row>
    <row r="301" spans="1:30" ht="17.25" customHeight="1" x14ac:dyDescent="0.25">
      <c r="A301" s="142">
        <v>24</v>
      </c>
      <c r="B301" s="139" t="s">
        <v>139</v>
      </c>
      <c r="C301" s="102"/>
      <c r="D301" s="101">
        <v>4.2</v>
      </c>
      <c r="E301" s="101">
        <v>4.2</v>
      </c>
      <c r="F301" s="101">
        <v>4.2</v>
      </c>
      <c r="G301" s="101">
        <v>4.55</v>
      </c>
      <c r="H301" s="101">
        <v>4.8499999999999996</v>
      </c>
      <c r="I301" s="101">
        <v>4.8</v>
      </c>
      <c r="J301" s="101">
        <v>4.7</v>
      </c>
      <c r="K301" s="102"/>
      <c r="L301" s="102">
        <f t="shared" si="58"/>
        <v>111.90476190476191</v>
      </c>
      <c r="M301" s="102">
        <f t="shared" si="59"/>
        <v>111.90476190476191</v>
      </c>
      <c r="N301" s="102">
        <f t="shared" si="60"/>
        <v>111.90476190476191</v>
      </c>
      <c r="O301" s="102">
        <f t="shared" si="61"/>
        <v>103.29670329670331</v>
      </c>
      <c r="P301" s="102">
        <f t="shared" si="62"/>
        <v>96.907216494845372</v>
      </c>
      <c r="Q301" s="102">
        <f t="shared" si="63"/>
        <v>97.916666666666671</v>
      </c>
      <c r="U301" s="20"/>
    </row>
    <row r="302" spans="1:30" ht="17.25" customHeight="1" x14ac:dyDescent="0.25">
      <c r="A302" s="144">
        <v>25</v>
      </c>
      <c r="B302" s="139" t="s">
        <v>5</v>
      </c>
      <c r="C302" s="101">
        <v>6.1</v>
      </c>
      <c r="D302" s="101">
        <v>6.2</v>
      </c>
      <c r="E302" s="101">
        <v>6.4</v>
      </c>
      <c r="F302" s="101">
        <v>6.4</v>
      </c>
      <c r="G302" s="101">
        <v>7.6</v>
      </c>
      <c r="H302" s="101">
        <v>8.8000000000000007</v>
      </c>
      <c r="I302" s="101">
        <v>8.3000000000000007</v>
      </c>
      <c r="J302" s="101">
        <v>8.3000000000000007</v>
      </c>
      <c r="K302" s="102">
        <f>J302/C302*100</f>
        <v>136.06557377049182</v>
      </c>
      <c r="L302" s="102">
        <f t="shared" si="58"/>
        <v>133.87096774193549</v>
      </c>
      <c r="M302" s="102">
        <f t="shared" si="59"/>
        <v>129.6875</v>
      </c>
      <c r="N302" s="102">
        <f t="shared" si="60"/>
        <v>129.6875</v>
      </c>
      <c r="O302" s="102">
        <f t="shared" si="61"/>
        <v>109.21052631578949</v>
      </c>
      <c r="P302" s="102">
        <f t="shared" si="62"/>
        <v>94.318181818181827</v>
      </c>
      <c r="Q302" s="102">
        <f t="shared" si="63"/>
        <v>100</v>
      </c>
    </row>
    <row r="303" spans="1:30" ht="48" customHeight="1" x14ac:dyDescent="0.25">
      <c r="A303" s="134"/>
      <c r="B303" s="145" t="s">
        <v>56</v>
      </c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</row>
    <row r="304" spans="1:30" ht="17.25" customHeight="1" x14ac:dyDescent="0.25">
      <c r="A304" s="134"/>
      <c r="B304" s="159" t="s">
        <v>24</v>
      </c>
      <c r="C304" s="105">
        <v>10.23</v>
      </c>
      <c r="D304" s="105">
        <v>11.31</v>
      </c>
      <c r="E304" s="105">
        <v>11.31</v>
      </c>
      <c r="F304" s="105">
        <v>11.31</v>
      </c>
      <c r="G304" s="105">
        <v>11.31</v>
      </c>
      <c r="H304" s="105">
        <v>11.31</v>
      </c>
      <c r="I304" s="105">
        <v>11.32</v>
      </c>
      <c r="J304" s="105">
        <v>11.32</v>
      </c>
      <c r="K304" s="102">
        <f>J304/C304*100</f>
        <v>110.65493646138806</v>
      </c>
      <c r="L304" s="102">
        <f>J304/D304*100</f>
        <v>100.08841732979663</v>
      </c>
      <c r="M304" s="102">
        <f t="shared" si="59"/>
        <v>100.08841732979663</v>
      </c>
      <c r="N304" s="102">
        <f t="shared" si="60"/>
        <v>100.08841732979663</v>
      </c>
      <c r="O304" s="102">
        <f t="shared" si="61"/>
        <v>100.08841732979663</v>
      </c>
      <c r="P304" s="102">
        <f t="shared" si="62"/>
        <v>100.08841732979663</v>
      </c>
      <c r="Q304" s="102">
        <f t="shared" si="63"/>
        <v>100</v>
      </c>
    </row>
    <row r="305" spans="1:30" ht="17.25" customHeight="1" x14ac:dyDescent="0.25">
      <c r="A305" s="160"/>
      <c r="B305" s="134" t="s">
        <v>25</v>
      </c>
      <c r="C305" s="101">
        <v>10.25</v>
      </c>
      <c r="D305" s="101">
        <v>11.33</v>
      </c>
      <c r="E305" s="101">
        <v>11.33</v>
      </c>
      <c r="F305" s="101">
        <v>11.33</v>
      </c>
      <c r="G305" s="101">
        <v>11.33</v>
      </c>
      <c r="H305" s="101">
        <v>11.33</v>
      </c>
      <c r="I305" s="101">
        <v>11.34</v>
      </c>
      <c r="J305" s="101">
        <v>11.34</v>
      </c>
      <c r="K305" s="102">
        <f>J305/C305*100</f>
        <v>110.63414634146342</v>
      </c>
      <c r="L305" s="102">
        <f>J305/D305*100</f>
        <v>100.08826125330978</v>
      </c>
      <c r="M305" s="102">
        <f t="shared" si="59"/>
        <v>100.08826125330978</v>
      </c>
      <c r="N305" s="102">
        <f t="shared" si="60"/>
        <v>100.08826125330978</v>
      </c>
      <c r="O305" s="102">
        <f t="shared" si="61"/>
        <v>100.08826125330978</v>
      </c>
      <c r="P305" s="102">
        <f>J305/H305*100</f>
        <v>100.08826125330978</v>
      </c>
      <c r="Q305" s="102">
        <f t="shared" si="63"/>
        <v>100</v>
      </c>
    </row>
    <row r="306" spans="1:30" ht="27.75" customHeight="1" x14ac:dyDescent="0.25">
      <c r="A306" s="1"/>
      <c r="B306" s="116"/>
      <c r="C306" s="1" t="s">
        <v>11</v>
      </c>
      <c r="D306" s="1"/>
      <c r="E306" s="116"/>
      <c r="F306" s="116"/>
      <c r="G306" s="116"/>
      <c r="H306" s="116"/>
      <c r="I306" s="116"/>
      <c r="J306" s="164"/>
      <c r="K306" s="117"/>
      <c r="L306" s="117"/>
      <c r="M306" s="117"/>
      <c r="N306" s="117"/>
      <c r="O306" s="117"/>
      <c r="P306" s="117"/>
      <c r="Q306" s="117"/>
      <c r="R306" s="1"/>
      <c r="S306" s="1"/>
      <c r="T306" s="54"/>
      <c r="U306" s="3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7.25" customHeight="1" x14ac:dyDescent="0.25">
      <c r="B307" s="116"/>
      <c r="C307" s="117" t="s">
        <v>154</v>
      </c>
      <c r="D307" s="1"/>
      <c r="E307" s="116"/>
      <c r="F307" s="116"/>
      <c r="G307" s="116"/>
      <c r="H307" s="116"/>
      <c r="I307" s="116"/>
      <c r="J307" s="116"/>
      <c r="K307" s="1"/>
      <c r="L307" s="1"/>
      <c r="M307" s="1"/>
      <c r="N307" s="1"/>
      <c r="O307" s="1"/>
      <c r="P307" s="1"/>
      <c r="Q307" s="1"/>
      <c r="R307" s="1"/>
      <c r="S307" s="1"/>
      <c r="T307" s="54"/>
      <c r="U307" s="2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9" customHeight="1" x14ac:dyDescent="0.25">
      <c r="B308" s="115" t="s">
        <v>4</v>
      </c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" customHeight="1" x14ac:dyDescent="0.25">
      <c r="A309" s="19"/>
      <c r="B309" s="152" t="s">
        <v>4</v>
      </c>
      <c r="K309" s="119" t="s">
        <v>47</v>
      </c>
      <c r="L309" s="119"/>
      <c r="M309" s="119"/>
      <c r="N309" s="119"/>
      <c r="O309" s="119"/>
      <c r="P309" s="119"/>
      <c r="Q309" s="119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6.5" customHeight="1" x14ac:dyDescent="0.25">
      <c r="A310" s="154"/>
      <c r="B310" s="155"/>
      <c r="C310" s="121" t="s">
        <v>72</v>
      </c>
      <c r="D310" s="122"/>
      <c r="E310" s="122"/>
      <c r="F310" s="122"/>
      <c r="G310" s="122"/>
      <c r="H310" s="122"/>
      <c r="I310" s="122"/>
      <c r="J310" s="123"/>
      <c r="K310" s="124" t="str">
        <f>K10</f>
        <v>03.05.2021 бо % нисбат ба</v>
      </c>
      <c r="L310" s="125"/>
      <c r="M310" s="125"/>
      <c r="N310" s="125"/>
      <c r="O310" s="125"/>
      <c r="P310" s="125"/>
      <c r="Q310" s="126"/>
      <c r="U310" s="3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4.25" customHeight="1" x14ac:dyDescent="0.25">
      <c r="A311" s="156"/>
      <c r="B311" s="157"/>
      <c r="C311" s="128" t="s">
        <v>136</v>
      </c>
      <c r="D311" s="129"/>
      <c r="E311" s="130"/>
      <c r="F311" s="128" t="s">
        <v>137</v>
      </c>
      <c r="G311" s="129"/>
      <c r="H311" s="129"/>
      <c r="I311" s="129"/>
      <c r="J311" s="130"/>
      <c r="K311" s="128" t="s">
        <v>136</v>
      </c>
      <c r="L311" s="129"/>
      <c r="M311" s="130"/>
      <c r="N311" s="128" t="s">
        <v>137</v>
      </c>
      <c r="O311" s="129"/>
      <c r="P311" s="129"/>
      <c r="Q311" s="130"/>
      <c r="U311" s="3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7.25" customHeight="1" x14ac:dyDescent="0.25">
      <c r="A312" s="131"/>
      <c r="B312" s="158"/>
      <c r="C312" s="99" t="s">
        <v>170</v>
      </c>
      <c r="D312" s="99" t="s">
        <v>133</v>
      </c>
      <c r="E312" s="99" t="s">
        <v>134</v>
      </c>
      <c r="F312" s="99" t="s">
        <v>135</v>
      </c>
      <c r="G312" s="99" t="s">
        <v>138</v>
      </c>
      <c r="H312" s="99" t="s">
        <v>140</v>
      </c>
      <c r="I312" s="99" t="s">
        <v>143</v>
      </c>
      <c r="J312" s="99" t="s">
        <v>171</v>
      </c>
      <c r="K312" s="99" t="str">
        <f t="shared" ref="K312:O312" si="64">C312</f>
        <v>4.05</v>
      </c>
      <c r="L312" s="100" t="str">
        <f t="shared" si="64"/>
        <v>7.12</v>
      </c>
      <c r="M312" s="100" t="str">
        <f t="shared" si="64"/>
        <v>28.12</v>
      </c>
      <c r="N312" s="100" t="str">
        <f t="shared" si="64"/>
        <v>4.01</v>
      </c>
      <c r="O312" s="100" t="str">
        <f t="shared" si="64"/>
        <v>1.03</v>
      </c>
      <c r="P312" s="100" t="str">
        <f>H312</f>
        <v>5.04</v>
      </c>
      <c r="Q312" s="100" t="str">
        <f>I312</f>
        <v>26.04</v>
      </c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7.25" customHeight="1" x14ac:dyDescent="0.25">
      <c r="A313" s="133">
        <v>1</v>
      </c>
      <c r="B313" s="134" t="s">
        <v>168</v>
      </c>
      <c r="C313" s="101">
        <v>5.8</v>
      </c>
      <c r="D313" s="101">
        <v>3.5</v>
      </c>
      <c r="E313" s="101">
        <v>3.4</v>
      </c>
      <c r="F313" s="101">
        <v>3.4</v>
      </c>
      <c r="G313" s="101">
        <v>4.5</v>
      </c>
      <c r="H313" s="101">
        <v>4.2</v>
      </c>
      <c r="I313" s="101">
        <v>4.5</v>
      </c>
      <c r="J313" s="101">
        <v>4</v>
      </c>
      <c r="K313" s="102">
        <f t="shared" ref="K313:K337" si="65">J313/C313*100</f>
        <v>68.965517241379317</v>
      </c>
      <c r="L313" s="102">
        <f t="shared" ref="L313:L339" si="66">J313/D313*100</f>
        <v>114.28571428571428</v>
      </c>
      <c r="M313" s="102">
        <f>J313/E313*100</f>
        <v>117.64705882352942</v>
      </c>
      <c r="N313" s="102">
        <f>J313/F313*100</f>
        <v>117.64705882352942</v>
      </c>
      <c r="O313" s="102">
        <f>J313/G313*100</f>
        <v>88.888888888888886</v>
      </c>
      <c r="P313" s="102">
        <f>J313/H313*100</f>
        <v>95.238095238095227</v>
      </c>
      <c r="Q313" s="102">
        <f>J313/I313*100</f>
        <v>88.888888888888886</v>
      </c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7.25" customHeight="1" x14ac:dyDescent="0.25">
      <c r="A314" s="135"/>
      <c r="B314" s="134" t="s">
        <v>169</v>
      </c>
      <c r="C314" s="101"/>
      <c r="D314" s="101"/>
      <c r="E314" s="101"/>
      <c r="F314" s="101"/>
      <c r="G314" s="101"/>
      <c r="H314" s="101"/>
      <c r="I314" s="101"/>
      <c r="J314" s="101">
        <v>8</v>
      </c>
      <c r="K314" s="102"/>
      <c r="L314" s="102"/>
      <c r="M314" s="102"/>
      <c r="N314" s="102"/>
      <c r="O314" s="102"/>
      <c r="P314" s="102"/>
      <c r="Q314" s="102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6.5" customHeight="1" x14ac:dyDescent="0.25">
      <c r="A315" s="136">
        <v>2</v>
      </c>
      <c r="B315" s="139" t="s">
        <v>6</v>
      </c>
      <c r="C315" s="101">
        <v>2</v>
      </c>
      <c r="D315" s="101">
        <v>2</v>
      </c>
      <c r="E315" s="101">
        <v>2</v>
      </c>
      <c r="F315" s="101">
        <v>2</v>
      </c>
      <c r="G315" s="101">
        <v>2.2000000000000002</v>
      </c>
      <c r="H315" s="101">
        <v>2</v>
      </c>
      <c r="I315" s="101">
        <v>2</v>
      </c>
      <c r="J315" s="101">
        <v>2.5</v>
      </c>
      <c r="K315" s="102">
        <f t="shared" si="65"/>
        <v>125</v>
      </c>
      <c r="L315" s="102">
        <f t="shared" si="66"/>
        <v>125</v>
      </c>
      <c r="M315" s="102">
        <f t="shared" ref="M315:M342" si="67">J315/E315*100</f>
        <v>125</v>
      </c>
      <c r="N315" s="102">
        <f t="shared" ref="N315:N342" si="68">J315/F315*100</f>
        <v>125</v>
      </c>
      <c r="O315" s="102">
        <f t="shared" ref="O315:O342" si="69">J315/G315*100</f>
        <v>113.63636363636363</v>
      </c>
      <c r="P315" s="102">
        <f t="shared" ref="P315:P342" si="70">J315/H315*100</f>
        <v>125</v>
      </c>
      <c r="Q315" s="102">
        <f t="shared" ref="Q315:Q342" si="71">J315/I315*100</f>
        <v>125</v>
      </c>
      <c r="U315" s="2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7.25" customHeight="1" x14ac:dyDescent="0.25">
      <c r="A316" s="133">
        <v>3</v>
      </c>
      <c r="B316" s="139" t="s">
        <v>141</v>
      </c>
      <c r="C316" s="101">
        <v>2</v>
      </c>
      <c r="D316" s="101">
        <v>1.8</v>
      </c>
      <c r="E316" s="101">
        <v>1.5</v>
      </c>
      <c r="F316" s="101">
        <v>1.7</v>
      </c>
      <c r="G316" s="101">
        <v>1.8</v>
      </c>
      <c r="H316" s="101">
        <v>1.5</v>
      </c>
      <c r="I316" s="101">
        <v>1</v>
      </c>
      <c r="J316" s="101">
        <v>1</v>
      </c>
      <c r="K316" s="102">
        <f t="shared" si="65"/>
        <v>50</v>
      </c>
      <c r="L316" s="102">
        <f t="shared" si="66"/>
        <v>55.555555555555557</v>
      </c>
      <c r="M316" s="102">
        <f t="shared" si="67"/>
        <v>66.666666666666657</v>
      </c>
      <c r="N316" s="102">
        <f t="shared" si="68"/>
        <v>58.82352941176471</v>
      </c>
      <c r="O316" s="102">
        <f t="shared" si="69"/>
        <v>55.555555555555557</v>
      </c>
      <c r="P316" s="102">
        <f t="shared" si="70"/>
        <v>66.666666666666657</v>
      </c>
      <c r="Q316" s="102">
        <f t="shared" si="71"/>
        <v>100</v>
      </c>
      <c r="U316" s="2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7.25" customHeight="1" x14ac:dyDescent="0.25">
      <c r="A317" s="135"/>
      <c r="B317" s="139" t="s">
        <v>142</v>
      </c>
      <c r="C317" s="101">
        <v>3</v>
      </c>
      <c r="D317" s="101"/>
      <c r="E317" s="101"/>
      <c r="F317" s="101"/>
      <c r="G317" s="101"/>
      <c r="H317" s="101"/>
      <c r="I317" s="101">
        <v>1.7</v>
      </c>
      <c r="J317" s="101">
        <v>1.7</v>
      </c>
      <c r="K317" s="102">
        <f t="shared" si="65"/>
        <v>56.666666666666664</v>
      </c>
      <c r="L317" s="102"/>
      <c r="M317" s="102"/>
      <c r="N317" s="102"/>
      <c r="O317" s="102"/>
      <c r="P317" s="102"/>
      <c r="Q317" s="102">
        <f t="shared" si="71"/>
        <v>100</v>
      </c>
      <c r="U317" s="2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6.5" customHeight="1" x14ac:dyDescent="0.25">
      <c r="A318" s="136">
        <v>4</v>
      </c>
      <c r="B318" s="139" t="s">
        <v>18</v>
      </c>
      <c r="C318" s="101">
        <v>1.5</v>
      </c>
      <c r="D318" s="101">
        <v>1.4</v>
      </c>
      <c r="E318" s="101">
        <v>1.4</v>
      </c>
      <c r="F318" s="101">
        <v>1.6</v>
      </c>
      <c r="G318" s="101">
        <v>1.8</v>
      </c>
      <c r="H318" s="101">
        <v>3</v>
      </c>
      <c r="I318" s="101">
        <v>4</v>
      </c>
      <c r="J318" s="101">
        <v>4</v>
      </c>
      <c r="K318" s="102">
        <f t="shared" si="65"/>
        <v>266.66666666666663</v>
      </c>
      <c r="L318" s="102">
        <f t="shared" si="66"/>
        <v>285.71428571428572</v>
      </c>
      <c r="M318" s="102">
        <f t="shared" si="67"/>
        <v>285.71428571428572</v>
      </c>
      <c r="N318" s="102">
        <f t="shared" si="68"/>
        <v>250</v>
      </c>
      <c r="O318" s="102">
        <f t="shared" si="69"/>
        <v>222.22222222222223</v>
      </c>
      <c r="P318" s="102">
        <f t="shared" si="70"/>
        <v>133.33333333333331</v>
      </c>
      <c r="Q318" s="102">
        <f t="shared" si="71"/>
        <v>100</v>
      </c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6.5" customHeight="1" x14ac:dyDescent="0.25">
      <c r="A319" s="136">
        <v>5</v>
      </c>
      <c r="B319" s="139" t="s">
        <v>63</v>
      </c>
      <c r="C319" s="101">
        <v>13</v>
      </c>
      <c r="D319" s="101">
        <v>15</v>
      </c>
      <c r="E319" s="101">
        <v>13.5</v>
      </c>
      <c r="F319" s="101">
        <v>14</v>
      </c>
      <c r="G319" s="101">
        <v>23</v>
      </c>
      <c r="H319" s="101">
        <v>18</v>
      </c>
      <c r="I319" s="101">
        <v>20</v>
      </c>
      <c r="J319" s="101">
        <v>18</v>
      </c>
      <c r="K319" s="102">
        <f t="shared" si="65"/>
        <v>138.46153846153845</v>
      </c>
      <c r="L319" s="102">
        <f t="shared" si="66"/>
        <v>120</v>
      </c>
      <c r="M319" s="102">
        <f t="shared" si="67"/>
        <v>133.33333333333331</v>
      </c>
      <c r="N319" s="102">
        <f t="shared" si="68"/>
        <v>128.57142857142858</v>
      </c>
      <c r="O319" s="102">
        <f t="shared" si="69"/>
        <v>78.260869565217391</v>
      </c>
      <c r="P319" s="102">
        <f t="shared" si="70"/>
        <v>100</v>
      </c>
      <c r="Q319" s="102">
        <f t="shared" si="71"/>
        <v>90</v>
      </c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6.5" customHeight="1" x14ac:dyDescent="0.25">
      <c r="A320" s="136">
        <v>6</v>
      </c>
      <c r="B320" s="139" t="s">
        <v>49</v>
      </c>
      <c r="C320" s="101">
        <v>6.5</v>
      </c>
      <c r="D320" s="101">
        <v>12</v>
      </c>
      <c r="E320" s="101">
        <v>12</v>
      </c>
      <c r="F320" s="101">
        <v>15</v>
      </c>
      <c r="G320" s="101">
        <v>15</v>
      </c>
      <c r="H320" s="101">
        <v>17</v>
      </c>
      <c r="I320" s="101">
        <v>10</v>
      </c>
      <c r="J320" s="101">
        <v>5</v>
      </c>
      <c r="K320" s="102">
        <f t="shared" si="65"/>
        <v>76.923076923076934</v>
      </c>
      <c r="L320" s="102">
        <f t="shared" si="66"/>
        <v>41.666666666666671</v>
      </c>
      <c r="M320" s="102">
        <f t="shared" si="67"/>
        <v>41.666666666666671</v>
      </c>
      <c r="N320" s="102">
        <f t="shared" si="68"/>
        <v>33.333333333333329</v>
      </c>
      <c r="O320" s="102">
        <f t="shared" si="69"/>
        <v>33.333333333333329</v>
      </c>
      <c r="P320" s="102">
        <f t="shared" si="70"/>
        <v>29.411764705882355</v>
      </c>
      <c r="Q320" s="102">
        <f t="shared" si="71"/>
        <v>50</v>
      </c>
      <c r="U320" s="3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6.5" customHeight="1" x14ac:dyDescent="0.25">
      <c r="A321" s="136">
        <v>7</v>
      </c>
      <c r="B321" s="139" t="s">
        <v>53</v>
      </c>
      <c r="C321" s="101">
        <v>10</v>
      </c>
      <c r="D321" s="101">
        <v>5.5</v>
      </c>
      <c r="E321" s="101">
        <v>5.5</v>
      </c>
      <c r="F321" s="101">
        <v>7</v>
      </c>
      <c r="G321" s="101">
        <v>7</v>
      </c>
      <c r="H321" s="101">
        <v>6.5</v>
      </c>
      <c r="I321" s="101">
        <v>10</v>
      </c>
      <c r="J321" s="101">
        <v>10</v>
      </c>
      <c r="K321" s="102">
        <f t="shared" si="65"/>
        <v>100</v>
      </c>
      <c r="L321" s="102">
        <f t="shared" si="66"/>
        <v>181.81818181818181</v>
      </c>
      <c r="M321" s="102">
        <f t="shared" si="67"/>
        <v>181.81818181818181</v>
      </c>
      <c r="N321" s="102">
        <f t="shared" si="68"/>
        <v>142.85714285714286</v>
      </c>
      <c r="O321" s="102">
        <f t="shared" si="69"/>
        <v>142.85714285714286</v>
      </c>
      <c r="P321" s="102">
        <f t="shared" si="70"/>
        <v>153.84615384615387</v>
      </c>
      <c r="Q321" s="102">
        <f t="shared" si="71"/>
        <v>100</v>
      </c>
      <c r="U321" s="3"/>
    </row>
    <row r="322" spans="1:30" ht="16.5" customHeight="1" x14ac:dyDescent="0.25">
      <c r="A322" s="136">
        <v>8</v>
      </c>
      <c r="B322" s="139" t="s">
        <v>22</v>
      </c>
      <c r="C322" s="101">
        <v>11</v>
      </c>
      <c r="D322" s="101">
        <v>10</v>
      </c>
      <c r="E322" s="101">
        <v>9.5</v>
      </c>
      <c r="F322" s="101">
        <v>9.5</v>
      </c>
      <c r="G322" s="101">
        <v>10</v>
      </c>
      <c r="H322" s="101">
        <v>9.5</v>
      </c>
      <c r="I322" s="101">
        <v>9.5</v>
      </c>
      <c r="J322" s="101">
        <v>9.5</v>
      </c>
      <c r="K322" s="102">
        <f t="shared" si="65"/>
        <v>86.36363636363636</v>
      </c>
      <c r="L322" s="102">
        <f t="shared" si="66"/>
        <v>95</v>
      </c>
      <c r="M322" s="102">
        <f t="shared" si="67"/>
        <v>100</v>
      </c>
      <c r="N322" s="102">
        <f t="shared" si="68"/>
        <v>100</v>
      </c>
      <c r="O322" s="102">
        <f t="shared" si="69"/>
        <v>95</v>
      </c>
      <c r="P322" s="102">
        <f t="shared" si="70"/>
        <v>100</v>
      </c>
      <c r="Q322" s="102">
        <f t="shared" si="71"/>
        <v>100</v>
      </c>
      <c r="U322" s="3"/>
    </row>
    <row r="323" spans="1:30" ht="17.25" customHeight="1" x14ac:dyDescent="0.25">
      <c r="A323" s="136">
        <v>9</v>
      </c>
      <c r="B323" s="139" t="s">
        <v>12</v>
      </c>
      <c r="C323" s="101">
        <v>13</v>
      </c>
      <c r="D323" s="101">
        <v>19</v>
      </c>
      <c r="E323" s="101">
        <v>18.5</v>
      </c>
      <c r="F323" s="101">
        <v>18.5</v>
      </c>
      <c r="G323" s="101">
        <v>18.5</v>
      </c>
      <c r="H323" s="101">
        <v>22</v>
      </c>
      <c r="I323" s="101">
        <v>25</v>
      </c>
      <c r="J323" s="101">
        <v>23</v>
      </c>
      <c r="K323" s="102">
        <f t="shared" si="65"/>
        <v>176.92307692307691</v>
      </c>
      <c r="L323" s="102">
        <f t="shared" si="66"/>
        <v>121.05263157894737</v>
      </c>
      <c r="M323" s="102">
        <f t="shared" si="67"/>
        <v>124.32432432432432</v>
      </c>
      <c r="N323" s="102">
        <f t="shared" si="68"/>
        <v>124.32432432432432</v>
      </c>
      <c r="O323" s="102">
        <f t="shared" si="69"/>
        <v>124.32432432432432</v>
      </c>
      <c r="P323" s="102">
        <f t="shared" si="70"/>
        <v>104.54545454545455</v>
      </c>
      <c r="Q323" s="102">
        <f t="shared" si="71"/>
        <v>92</v>
      </c>
      <c r="U323" s="3"/>
    </row>
    <row r="324" spans="1:30" ht="17.25" customHeight="1" x14ac:dyDescent="0.25">
      <c r="A324" s="136">
        <v>10</v>
      </c>
      <c r="B324" s="139" t="s">
        <v>13</v>
      </c>
      <c r="C324" s="101">
        <v>47</v>
      </c>
      <c r="D324" s="101">
        <v>52</v>
      </c>
      <c r="E324" s="101">
        <v>52</v>
      </c>
      <c r="F324" s="101">
        <v>52</v>
      </c>
      <c r="G324" s="101">
        <v>52</v>
      </c>
      <c r="H324" s="101">
        <v>55</v>
      </c>
      <c r="I324" s="101">
        <v>60</v>
      </c>
      <c r="J324" s="101">
        <v>60</v>
      </c>
      <c r="K324" s="102">
        <f t="shared" si="65"/>
        <v>127.65957446808511</v>
      </c>
      <c r="L324" s="102">
        <f t="shared" si="66"/>
        <v>115.38461538461537</v>
      </c>
      <c r="M324" s="102">
        <f t="shared" si="67"/>
        <v>115.38461538461537</v>
      </c>
      <c r="N324" s="102">
        <f t="shared" si="68"/>
        <v>115.38461538461537</v>
      </c>
      <c r="O324" s="102">
        <f t="shared" si="69"/>
        <v>115.38461538461537</v>
      </c>
      <c r="P324" s="102">
        <f t="shared" si="70"/>
        <v>109.09090909090908</v>
      </c>
      <c r="Q324" s="102">
        <f t="shared" si="71"/>
        <v>100</v>
      </c>
    </row>
    <row r="325" spans="1:30" ht="17.25" customHeight="1" x14ac:dyDescent="0.25">
      <c r="A325" s="136">
        <v>11</v>
      </c>
      <c r="B325" s="139" t="s">
        <v>14</v>
      </c>
      <c r="C325" s="101">
        <v>55</v>
      </c>
      <c r="D325" s="101">
        <v>60</v>
      </c>
      <c r="E325" s="101">
        <v>60</v>
      </c>
      <c r="F325" s="101">
        <v>60</v>
      </c>
      <c r="G325" s="101">
        <v>62</v>
      </c>
      <c r="H325" s="101">
        <v>63</v>
      </c>
      <c r="I325" s="101">
        <v>70</v>
      </c>
      <c r="J325" s="101">
        <v>70</v>
      </c>
      <c r="K325" s="102">
        <f t="shared" si="65"/>
        <v>127.27272727272727</v>
      </c>
      <c r="L325" s="102">
        <f t="shared" si="66"/>
        <v>116.66666666666667</v>
      </c>
      <c r="M325" s="102">
        <f t="shared" si="67"/>
        <v>116.66666666666667</v>
      </c>
      <c r="N325" s="102">
        <f t="shared" si="68"/>
        <v>116.66666666666667</v>
      </c>
      <c r="O325" s="102">
        <f t="shared" si="69"/>
        <v>112.90322580645163</v>
      </c>
      <c r="P325" s="102">
        <f t="shared" si="70"/>
        <v>111.11111111111111</v>
      </c>
      <c r="Q325" s="102">
        <f t="shared" si="71"/>
        <v>100</v>
      </c>
    </row>
    <row r="326" spans="1:30" ht="16.5" customHeight="1" x14ac:dyDescent="0.25">
      <c r="A326" s="136">
        <v>12</v>
      </c>
      <c r="B326" s="139" t="s">
        <v>0</v>
      </c>
      <c r="C326" s="101">
        <v>4</v>
      </c>
      <c r="D326" s="101">
        <v>4</v>
      </c>
      <c r="E326" s="101">
        <v>4</v>
      </c>
      <c r="F326" s="101">
        <v>4</v>
      </c>
      <c r="G326" s="101">
        <v>4</v>
      </c>
      <c r="H326" s="101">
        <v>4</v>
      </c>
      <c r="I326" s="101">
        <v>4</v>
      </c>
      <c r="J326" s="101">
        <v>4</v>
      </c>
      <c r="K326" s="102">
        <f t="shared" si="65"/>
        <v>100</v>
      </c>
      <c r="L326" s="102">
        <f t="shared" si="66"/>
        <v>100</v>
      </c>
      <c r="M326" s="102">
        <f t="shared" si="67"/>
        <v>100</v>
      </c>
      <c r="N326" s="102">
        <f t="shared" si="68"/>
        <v>100</v>
      </c>
      <c r="O326" s="102">
        <f t="shared" si="69"/>
        <v>100</v>
      </c>
      <c r="P326" s="102">
        <f t="shared" si="70"/>
        <v>100</v>
      </c>
      <c r="Q326" s="102">
        <f t="shared" si="71"/>
        <v>100</v>
      </c>
    </row>
    <row r="327" spans="1:30" ht="17.25" customHeight="1" x14ac:dyDescent="0.25">
      <c r="A327" s="136">
        <v>13</v>
      </c>
      <c r="B327" s="139" t="s">
        <v>1</v>
      </c>
      <c r="C327" s="101">
        <v>9.5</v>
      </c>
      <c r="D327" s="101">
        <v>11</v>
      </c>
      <c r="E327" s="101">
        <v>12</v>
      </c>
      <c r="F327" s="101">
        <v>12</v>
      </c>
      <c r="G327" s="101">
        <v>12</v>
      </c>
      <c r="H327" s="101">
        <v>12</v>
      </c>
      <c r="I327" s="101">
        <v>11.5</v>
      </c>
      <c r="J327" s="101">
        <v>11.5</v>
      </c>
      <c r="K327" s="102">
        <f t="shared" si="65"/>
        <v>121.05263157894737</v>
      </c>
      <c r="L327" s="102">
        <f t="shared" si="66"/>
        <v>104.54545454545455</v>
      </c>
      <c r="M327" s="102">
        <f t="shared" si="67"/>
        <v>95.833333333333343</v>
      </c>
      <c r="N327" s="102">
        <f t="shared" si="68"/>
        <v>95.833333333333343</v>
      </c>
      <c r="O327" s="102">
        <f t="shared" si="69"/>
        <v>95.833333333333343</v>
      </c>
      <c r="P327" s="102">
        <f t="shared" si="70"/>
        <v>95.833333333333343</v>
      </c>
      <c r="Q327" s="102">
        <f t="shared" si="71"/>
        <v>100</v>
      </c>
    </row>
    <row r="328" spans="1:30" ht="16.5" customHeight="1" x14ac:dyDescent="0.25">
      <c r="A328" s="136">
        <v>14</v>
      </c>
      <c r="B328" s="139" t="s">
        <v>2</v>
      </c>
      <c r="C328" s="101">
        <v>7</v>
      </c>
      <c r="D328" s="101">
        <v>8</v>
      </c>
      <c r="E328" s="101">
        <v>8.5</v>
      </c>
      <c r="F328" s="101">
        <v>8.5</v>
      </c>
      <c r="G328" s="101">
        <v>9.5</v>
      </c>
      <c r="H328" s="101">
        <v>10</v>
      </c>
      <c r="I328" s="101">
        <v>10</v>
      </c>
      <c r="J328" s="101">
        <v>10</v>
      </c>
      <c r="K328" s="102">
        <f t="shared" si="65"/>
        <v>142.85714285714286</v>
      </c>
      <c r="L328" s="102">
        <f t="shared" si="66"/>
        <v>125</v>
      </c>
      <c r="M328" s="102">
        <f t="shared" si="67"/>
        <v>117.64705882352942</v>
      </c>
      <c r="N328" s="102">
        <f t="shared" si="68"/>
        <v>117.64705882352942</v>
      </c>
      <c r="O328" s="102">
        <f t="shared" si="69"/>
        <v>105.26315789473684</v>
      </c>
      <c r="P328" s="102">
        <f t="shared" si="70"/>
        <v>100</v>
      </c>
      <c r="Q328" s="102">
        <f t="shared" si="71"/>
        <v>100</v>
      </c>
    </row>
    <row r="329" spans="1:30" ht="18" customHeight="1" x14ac:dyDescent="0.25">
      <c r="A329" s="142">
        <v>15</v>
      </c>
      <c r="B329" s="139" t="s">
        <v>54</v>
      </c>
      <c r="C329" s="101">
        <v>27</v>
      </c>
      <c r="D329" s="101">
        <v>28</v>
      </c>
      <c r="E329" s="101">
        <v>28</v>
      </c>
      <c r="F329" s="101">
        <v>28</v>
      </c>
      <c r="G329" s="101">
        <v>28</v>
      </c>
      <c r="H329" s="101">
        <v>28</v>
      </c>
      <c r="I329" s="101">
        <v>32</v>
      </c>
      <c r="J329" s="101">
        <v>32</v>
      </c>
      <c r="K329" s="102">
        <f t="shared" si="65"/>
        <v>118.5185185185185</v>
      </c>
      <c r="L329" s="102">
        <f t="shared" si="66"/>
        <v>114.28571428571428</v>
      </c>
      <c r="M329" s="102">
        <f t="shared" si="67"/>
        <v>114.28571428571428</v>
      </c>
      <c r="N329" s="102">
        <f t="shared" si="68"/>
        <v>114.28571428571428</v>
      </c>
      <c r="O329" s="102">
        <f t="shared" si="69"/>
        <v>114.28571428571428</v>
      </c>
      <c r="P329" s="102">
        <f t="shared" si="70"/>
        <v>114.28571428571428</v>
      </c>
      <c r="Q329" s="102">
        <f t="shared" si="71"/>
        <v>100</v>
      </c>
    </row>
    <row r="330" spans="1:30" ht="17.25" customHeight="1" x14ac:dyDescent="0.25">
      <c r="A330" s="142">
        <v>16</v>
      </c>
      <c r="B330" s="139" t="s">
        <v>26</v>
      </c>
      <c r="C330" s="101">
        <v>30</v>
      </c>
      <c r="D330" s="101">
        <v>32</v>
      </c>
      <c r="E330" s="101">
        <v>32</v>
      </c>
      <c r="F330" s="101">
        <v>32</v>
      </c>
      <c r="G330" s="101">
        <v>32</v>
      </c>
      <c r="H330" s="101">
        <v>32</v>
      </c>
      <c r="I330" s="101">
        <v>35</v>
      </c>
      <c r="J330" s="101">
        <v>35</v>
      </c>
      <c r="K330" s="102">
        <f t="shared" si="65"/>
        <v>116.66666666666667</v>
      </c>
      <c r="L330" s="102">
        <f t="shared" si="66"/>
        <v>109.375</v>
      </c>
      <c r="M330" s="102">
        <f t="shared" si="67"/>
        <v>109.375</v>
      </c>
      <c r="N330" s="102">
        <f t="shared" si="68"/>
        <v>109.375</v>
      </c>
      <c r="O330" s="102">
        <f t="shared" si="69"/>
        <v>109.375</v>
      </c>
      <c r="P330" s="102">
        <f t="shared" si="70"/>
        <v>109.375</v>
      </c>
      <c r="Q330" s="102">
        <f t="shared" si="71"/>
        <v>100</v>
      </c>
      <c r="U330" s="1"/>
      <c r="Y330" s="19"/>
      <c r="Z330" s="19"/>
      <c r="AC330" s="19"/>
      <c r="AD330" s="19"/>
    </row>
    <row r="331" spans="1:30" ht="17.25" customHeight="1" x14ac:dyDescent="0.25">
      <c r="A331" s="142">
        <v>17</v>
      </c>
      <c r="B331" s="139" t="s">
        <v>20</v>
      </c>
      <c r="C331" s="101">
        <v>4.9000000000000004</v>
      </c>
      <c r="D331" s="101">
        <v>4.7</v>
      </c>
      <c r="E331" s="101">
        <v>4.5999999999999996</v>
      </c>
      <c r="F331" s="101">
        <v>4.5999999999999996</v>
      </c>
      <c r="G331" s="101">
        <v>4.5999999999999996</v>
      </c>
      <c r="H331" s="101">
        <v>4.5999999999999996</v>
      </c>
      <c r="I331" s="101">
        <v>4.5999999999999996</v>
      </c>
      <c r="J331" s="101">
        <v>4.5999999999999996</v>
      </c>
      <c r="K331" s="102">
        <f t="shared" si="65"/>
        <v>93.877551020408148</v>
      </c>
      <c r="L331" s="102">
        <f t="shared" si="66"/>
        <v>97.872340425531902</v>
      </c>
      <c r="M331" s="102">
        <f t="shared" si="67"/>
        <v>100</v>
      </c>
      <c r="N331" s="102">
        <f t="shared" si="68"/>
        <v>100</v>
      </c>
      <c r="O331" s="102">
        <f t="shared" si="69"/>
        <v>100</v>
      </c>
      <c r="P331" s="102">
        <f t="shared" si="70"/>
        <v>100</v>
      </c>
      <c r="Q331" s="102">
        <f t="shared" si="71"/>
        <v>100</v>
      </c>
      <c r="U331" s="1"/>
      <c r="Y331" s="19"/>
      <c r="Z331" s="19"/>
      <c r="AC331" s="19"/>
      <c r="AD331" s="19"/>
    </row>
    <row r="332" spans="1:30" ht="17.25" customHeight="1" x14ac:dyDescent="0.25">
      <c r="A332" s="142">
        <v>18</v>
      </c>
      <c r="B332" s="139" t="s">
        <v>3</v>
      </c>
      <c r="C332" s="101">
        <v>3.5</v>
      </c>
      <c r="D332" s="101">
        <v>3.3</v>
      </c>
      <c r="E332" s="101">
        <v>3.3</v>
      </c>
      <c r="F332" s="101">
        <v>3.3</v>
      </c>
      <c r="G332" s="101">
        <v>3.3</v>
      </c>
      <c r="H332" s="101">
        <v>3.3</v>
      </c>
      <c r="I332" s="101">
        <v>3.3</v>
      </c>
      <c r="J332" s="101">
        <v>3.3</v>
      </c>
      <c r="K332" s="102">
        <f t="shared" si="65"/>
        <v>94.285714285714278</v>
      </c>
      <c r="L332" s="102">
        <f t="shared" si="66"/>
        <v>100</v>
      </c>
      <c r="M332" s="102">
        <f t="shared" si="67"/>
        <v>100</v>
      </c>
      <c r="N332" s="102">
        <f t="shared" si="68"/>
        <v>100</v>
      </c>
      <c r="O332" s="102">
        <f t="shared" si="69"/>
        <v>100</v>
      </c>
      <c r="P332" s="102">
        <f t="shared" si="70"/>
        <v>100</v>
      </c>
      <c r="Q332" s="102">
        <f t="shared" si="71"/>
        <v>100</v>
      </c>
      <c r="U332" s="1"/>
      <c r="Y332" s="19"/>
      <c r="Z332" s="19"/>
      <c r="AC332" s="19"/>
      <c r="AD332" s="19"/>
    </row>
    <row r="333" spans="1:30" ht="17.25" customHeight="1" x14ac:dyDescent="0.25">
      <c r="A333" s="142">
        <v>19</v>
      </c>
      <c r="B333" s="139" t="s">
        <v>8</v>
      </c>
      <c r="C333" s="101">
        <v>14</v>
      </c>
      <c r="D333" s="101">
        <v>16</v>
      </c>
      <c r="E333" s="101">
        <v>15</v>
      </c>
      <c r="F333" s="101">
        <v>15</v>
      </c>
      <c r="G333" s="101">
        <v>15</v>
      </c>
      <c r="H333" s="101">
        <v>16</v>
      </c>
      <c r="I333" s="101">
        <v>15</v>
      </c>
      <c r="J333" s="101">
        <v>15</v>
      </c>
      <c r="K333" s="102">
        <f t="shared" si="65"/>
        <v>107.14285714285714</v>
      </c>
      <c r="L333" s="102">
        <f t="shared" si="66"/>
        <v>93.75</v>
      </c>
      <c r="M333" s="102">
        <f t="shared" si="67"/>
        <v>100</v>
      </c>
      <c r="N333" s="102">
        <f t="shared" si="68"/>
        <v>100</v>
      </c>
      <c r="O333" s="102">
        <f t="shared" si="69"/>
        <v>100</v>
      </c>
      <c r="P333" s="102">
        <f t="shared" si="70"/>
        <v>93.75</v>
      </c>
      <c r="Q333" s="102">
        <f t="shared" si="71"/>
        <v>100</v>
      </c>
      <c r="U333" s="1"/>
      <c r="Y333" s="19"/>
      <c r="Z333" s="19"/>
      <c r="AC333" s="19"/>
      <c r="AD333" s="19"/>
    </row>
    <row r="334" spans="1:30" ht="17.25" customHeight="1" x14ac:dyDescent="0.25">
      <c r="A334" s="142">
        <v>20</v>
      </c>
      <c r="B334" s="139" t="s">
        <v>9</v>
      </c>
      <c r="C334" s="101">
        <v>19</v>
      </c>
      <c r="D334" s="101">
        <v>13</v>
      </c>
      <c r="E334" s="101">
        <v>14</v>
      </c>
      <c r="F334" s="101">
        <v>14</v>
      </c>
      <c r="G334" s="101">
        <v>14</v>
      </c>
      <c r="H334" s="101">
        <v>15</v>
      </c>
      <c r="I334" s="101">
        <v>15</v>
      </c>
      <c r="J334" s="101">
        <v>15</v>
      </c>
      <c r="K334" s="102">
        <f t="shared" si="65"/>
        <v>78.94736842105263</v>
      </c>
      <c r="L334" s="102">
        <f t="shared" si="66"/>
        <v>115.38461538461537</v>
      </c>
      <c r="M334" s="102">
        <f t="shared" si="67"/>
        <v>107.14285714285714</v>
      </c>
      <c r="N334" s="102">
        <f t="shared" si="68"/>
        <v>107.14285714285714</v>
      </c>
      <c r="O334" s="102">
        <f t="shared" si="69"/>
        <v>107.14285714285714</v>
      </c>
      <c r="P334" s="102">
        <f t="shared" si="70"/>
        <v>100</v>
      </c>
      <c r="Q334" s="102">
        <f t="shared" si="71"/>
        <v>100</v>
      </c>
      <c r="Y334" s="19"/>
      <c r="Z334" s="19"/>
      <c r="AC334" s="19"/>
      <c r="AD334" s="19"/>
    </row>
    <row r="335" spans="1:30" ht="16.5" customHeight="1" x14ac:dyDescent="0.25">
      <c r="A335" s="142">
        <v>21</v>
      </c>
      <c r="B335" s="139" t="s">
        <v>10</v>
      </c>
      <c r="C335" s="101">
        <v>14</v>
      </c>
      <c r="D335" s="101">
        <v>13</v>
      </c>
      <c r="E335" s="101">
        <v>14</v>
      </c>
      <c r="F335" s="101">
        <v>14</v>
      </c>
      <c r="G335" s="101">
        <v>14</v>
      </c>
      <c r="H335" s="101">
        <v>14</v>
      </c>
      <c r="I335" s="101">
        <v>15</v>
      </c>
      <c r="J335" s="101">
        <v>15</v>
      </c>
      <c r="K335" s="102">
        <f t="shared" si="65"/>
        <v>107.14285714285714</v>
      </c>
      <c r="L335" s="102">
        <f t="shared" si="66"/>
        <v>115.38461538461537</v>
      </c>
      <c r="M335" s="102">
        <f t="shared" si="67"/>
        <v>107.14285714285714</v>
      </c>
      <c r="N335" s="102">
        <f t="shared" si="68"/>
        <v>107.14285714285714</v>
      </c>
      <c r="O335" s="102">
        <f t="shared" si="69"/>
        <v>107.14285714285714</v>
      </c>
      <c r="P335" s="102">
        <f t="shared" si="70"/>
        <v>107.14285714285714</v>
      </c>
      <c r="Q335" s="102">
        <f t="shared" si="71"/>
        <v>100</v>
      </c>
      <c r="U335" s="20"/>
      <c r="Y335" s="19"/>
      <c r="Z335" s="19"/>
      <c r="AC335" s="19"/>
      <c r="AD335" s="19"/>
    </row>
    <row r="336" spans="1:30" ht="31.5" x14ac:dyDescent="0.25">
      <c r="A336" s="142">
        <v>22</v>
      </c>
      <c r="B336" s="143" t="s">
        <v>58</v>
      </c>
      <c r="C336" s="101">
        <v>3.2</v>
      </c>
      <c r="D336" s="101">
        <v>2.7</v>
      </c>
      <c r="E336" s="101">
        <v>2.7</v>
      </c>
      <c r="F336" s="101">
        <v>2.7</v>
      </c>
      <c r="G336" s="101">
        <v>2.8</v>
      </c>
      <c r="H336" s="101">
        <v>2.8</v>
      </c>
      <c r="I336" s="101">
        <v>2.8</v>
      </c>
      <c r="J336" s="101">
        <v>2.8</v>
      </c>
      <c r="K336" s="102">
        <f t="shared" si="65"/>
        <v>87.499999999999986</v>
      </c>
      <c r="L336" s="102">
        <f t="shared" si="66"/>
        <v>103.7037037037037</v>
      </c>
      <c r="M336" s="102">
        <f t="shared" si="67"/>
        <v>103.7037037037037</v>
      </c>
      <c r="N336" s="102">
        <f t="shared" si="68"/>
        <v>103.7037037037037</v>
      </c>
      <c r="O336" s="102">
        <f t="shared" si="69"/>
        <v>100</v>
      </c>
      <c r="P336" s="102">
        <f t="shared" si="70"/>
        <v>100</v>
      </c>
      <c r="Q336" s="102">
        <f t="shared" si="71"/>
        <v>100</v>
      </c>
      <c r="U336" s="20"/>
      <c r="Y336" s="19"/>
      <c r="Z336" s="19"/>
      <c r="AC336" s="19"/>
      <c r="AD336" s="19"/>
    </row>
    <row r="337" spans="1:30" ht="17.25" customHeight="1" x14ac:dyDescent="0.25">
      <c r="A337" s="142">
        <v>23</v>
      </c>
      <c r="B337" s="139" t="s">
        <v>15</v>
      </c>
      <c r="C337" s="101">
        <v>15</v>
      </c>
      <c r="D337" s="101">
        <v>32</v>
      </c>
      <c r="E337" s="101">
        <v>34</v>
      </c>
      <c r="F337" s="101">
        <v>32</v>
      </c>
      <c r="G337" s="101">
        <v>32</v>
      </c>
      <c r="H337" s="101">
        <v>32</v>
      </c>
      <c r="I337" s="101">
        <v>32</v>
      </c>
      <c r="J337" s="101">
        <v>32</v>
      </c>
      <c r="K337" s="102">
        <f t="shared" si="65"/>
        <v>213.33333333333334</v>
      </c>
      <c r="L337" s="102">
        <f t="shared" si="66"/>
        <v>100</v>
      </c>
      <c r="M337" s="102">
        <f t="shared" si="67"/>
        <v>94.117647058823522</v>
      </c>
      <c r="N337" s="102">
        <f t="shared" si="68"/>
        <v>100</v>
      </c>
      <c r="O337" s="102">
        <f t="shared" si="69"/>
        <v>100</v>
      </c>
      <c r="P337" s="102">
        <f t="shared" si="70"/>
        <v>100</v>
      </c>
      <c r="Q337" s="102">
        <f t="shared" si="71"/>
        <v>100</v>
      </c>
      <c r="U337" s="20"/>
    </row>
    <row r="338" spans="1:30" ht="17.25" customHeight="1" x14ac:dyDescent="0.25">
      <c r="A338" s="142">
        <v>24</v>
      </c>
      <c r="B338" s="139" t="s">
        <v>139</v>
      </c>
      <c r="C338" s="102"/>
      <c r="D338" s="101">
        <v>4.2</v>
      </c>
      <c r="E338" s="101">
        <v>4.2</v>
      </c>
      <c r="F338" s="101">
        <v>4.2</v>
      </c>
      <c r="G338" s="101">
        <v>4.45</v>
      </c>
      <c r="H338" s="101">
        <v>4.8499999999999996</v>
      </c>
      <c r="I338" s="101">
        <v>4.8</v>
      </c>
      <c r="J338" s="101">
        <v>4.8</v>
      </c>
      <c r="K338" s="102"/>
      <c r="L338" s="102">
        <f t="shared" si="66"/>
        <v>114.28571428571428</v>
      </c>
      <c r="M338" s="102">
        <f t="shared" si="67"/>
        <v>114.28571428571428</v>
      </c>
      <c r="N338" s="102">
        <f t="shared" si="68"/>
        <v>114.28571428571428</v>
      </c>
      <c r="O338" s="102">
        <f t="shared" si="69"/>
        <v>107.86516853932584</v>
      </c>
      <c r="P338" s="102">
        <f t="shared" si="70"/>
        <v>98.969072164948457</v>
      </c>
      <c r="Q338" s="102">
        <f t="shared" si="71"/>
        <v>100</v>
      </c>
      <c r="U338" s="20"/>
    </row>
    <row r="339" spans="1:30" ht="17.25" customHeight="1" x14ac:dyDescent="0.25">
      <c r="A339" s="144">
        <v>25</v>
      </c>
      <c r="B339" s="139" t="s">
        <v>5</v>
      </c>
      <c r="C339" s="101">
        <v>6.4</v>
      </c>
      <c r="D339" s="101">
        <v>6.1</v>
      </c>
      <c r="E339" s="101">
        <v>6.5</v>
      </c>
      <c r="F339" s="101">
        <v>6.5</v>
      </c>
      <c r="G339" s="101">
        <v>7.5</v>
      </c>
      <c r="H339" s="101">
        <v>8.6999999999999993</v>
      </c>
      <c r="I339" s="101">
        <v>8.6999999999999993</v>
      </c>
      <c r="J339" s="101">
        <v>8.6999999999999993</v>
      </c>
      <c r="K339" s="102">
        <f>J339/C339*100</f>
        <v>135.93749999999997</v>
      </c>
      <c r="L339" s="102">
        <f t="shared" si="66"/>
        <v>142.62295081967213</v>
      </c>
      <c r="M339" s="102">
        <f t="shared" si="67"/>
        <v>133.84615384615384</v>
      </c>
      <c r="N339" s="102">
        <f t="shared" si="68"/>
        <v>133.84615384615384</v>
      </c>
      <c r="O339" s="102">
        <f t="shared" si="69"/>
        <v>115.99999999999999</v>
      </c>
      <c r="P339" s="102">
        <f t="shared" si="70"/>
        <v>100</v>
      </c>
      <c r="Q339" s="102">
        <f t="shared" si="71"/>
        <v>100</v>
      </c>
    </row>
    <row r="340" spans="1:30" ht="48" customHeight="1" x14ac:dyDescent="0.25">
      <c r="A340" s="134"/>
      <c r="B340" s="145" t="s">
        <v>56</v>
      </c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</row>
    <row r="341" spans="1:30" ht="17.25" customHeight="1" x14ac:dyDescent="0.25">
      <c r="A341" s="134"/>
      <c r="B341" s="159" t="s">
        <v>24</v>
      </c>
      <c r="C341" s="105">
        <v>10.24</v>
      </c>
      <c r="D341" s="105">
        <v>11.31</v>
      </c>
      <c r="E341" s="105">
        <v>11.31</v>
      </c>
      <c r="F341" s="105">
        <v>11.31</v>
      </c>
      <c r="G341" s="105">
        <v>11.31</v>
      </c>
      <c r="H341" s="105">
        <v>11.31</v>
      </c>
      <c r="I341" s="105">
        <v>11.32</v>
      </c>
      <c r="J341" s="105">
        <v>11.32</v>
      </c>
      <c r="K341" s="102">
        <f>J341/C341*100</f>
        <v>110.546875</v>
      </c>
      <c r="L341" s="102">
        <f>J341/D341*100</f>
        <v>100.08841732979663</v>
      </c>
      <c r="M341" s="102">
        <f t="shared" si="67"/>
        <v>100.08841732979663</v>
      </c>
      <c r="N341" s="102">
        <f t="shared" si="68"/>
        <v>100.08841732979663</v>
      </c>
      <c r="O341" s="102">
        <f t="shared" si="69"/>
        <v>100.08841732979663</v>
      </c>
      <c r="P341" s="102">
        <f t="shared" si="70"/>
        <v>100.08841732979663</v>
      </c>
      <c r="Q341" s="102">
        <f t="shared" si="71"/>
        <v>100</v>
      </c>
    </row>
    <row r="342" spans="1:30" ht="17.25" customHeight="1" x14ac:dyDescent="0.25">
      <c r="A342" s="160"/>
      <c r="B342" s="134" t="s">
        <v>25</v>
      </c>
      <c r="C342" s="101">
        <v>10.25</v>
      </c>
      <c r="D342" s="101">
        <v>11.33</v>
      </c>
      <c r="E342" s="101">
        <v>11.33</v>
      </c>
      <c r="F342" s="101">
        <v>11.33</v>
      </c>
      <c r="G342" s="101">
        <v>11.33</v>
      </c>
      <c r="H342" s="101">
        <v>11.33</v>
      </c>
      <c r="I342" s="101">
        <v>11.34</v>
      </c>
      <c r="J342" s="101">
        <v>11.34</v>
      </c>
      <c r="K342" s="102">
        <f>J342/C342*100</f>
        <v>110.63414634146342</v>
      </c>
      <c r="L342" s="102">
        <f>J342/D342*100</f>
        <v>100.08826125330978</v>
      </c>
      <c r="M342" s="102">
        <f t="shared" si="67"/>
        <v>100.08826125330978</v>
      </c>
      <c r="N342" s="102">
        <f t="shared" si="68"/>
        <v>100.08826125330978</v>
      </c>
      <c r="O342" s="102">
        <f t="shared" si="69"/>
        <v>100.08826125330978</v>
      </c>
      <c r="P342" s="102">
        <f t="shared" si="70"/>
        <v>100.08826125330978</v>
      </c>
      <c r="Q342" s="102">
        <f t="shared" si="71"/>
        <v>100</v>
      </c>
    </row>
    <row r="343" spans="1:30" ht="27" customHeight="1" x14ac:dyDescent="0.25">
      <c r="A343" s="1"/>
      <c r="B343" s="116"/>
      <c r="C343" s="1" t="s">
        <v>11</v>
      </c>
      <c r="D343" s="1"/>
      <c r="E343" s="116"/>
      <c r="F343" s="116"/>
      <c r="G343" s="116"/>
      <c r="H343" s="116"/>
      <c r="I343" s="116"/>
      <c r="J343" s="164"/>
      <c r="K343" s="117"/>
      <c r="L343" s="117"/>
      <c r="M343" s="117"/>
      <c r="N343" s="117"/>
      <c r="O343" s="117"/>
      <c r="P343" s="117"/>
      <c r="Q343" s="117"/>
      <c r="R343" s="1"/>
      <c r="S343" s="1"/>
      <c r="T343" s="54"/>
      <c r="U343" s="3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7.25" customHeight="1" x14ac:dyDescent="0.25">
      <c r="B344" s="116"/>
      <c r="C344" s="117" t="s">
        <v>155</v>
      </c>
      <c r="D344" s="1"/>
      <c r="E344" s="116"/>
      <c r="F344" s="116"/>
      <c r="G344" s="116"/>
      <c r="H344" s="116"/>
      <c r="I344" s="116"/>
      <c r="J344" s="116"/>
      <c r="K344" s="1"/>
      <c r="L344" s="1"/>
      <c r="M344" s="1"/>
      <c r="N344" s="1"/>
      <c r="O344" s="1"/>
      <c r="P344" s="1"/>
      <c r="Q344" s="1"/>
      <c r="R344" s="1"/>
      <c r="S344" s="1"/>
      <c r="T344" s="54"/>
      <c r="U344" s="2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9" customHeight="1" x14ac:dyDescent="0.25">
      <c r="B345" s="115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" customHeight="1" x14ac:dyDescent="0.25">
      <c r="A346" s="19"/>
      <c r="B346" s="152"/>
      <c r="K346" s="119" t="s">
        <v>47</v>
      </c>
      <c r="L346" s="119"/>
      <c r="M346" s="119"/>
      <c r="N346" s="119"/>
      <c r="O346" s="119"/>
      <c r="P346" s="119"/>
      <c r="Q346" s="119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6.5" customHeight="1" x14ac:dyDescent="0.25">
      <c r="A347" s="154"/>
      <c r="B347" s="155"/>
      <c r="C347" s="121" t="s">
        <v>41</v>
      </c>
      <c r="D347" s="122"/>
      <c r="E347" s="122"/>
      <c r="F347" s="122"/>
      <c r="G347" s="122"/>
      <c r="H347" s="122"/>
      <c r="I347" s="122"/>
      <c r="J347" s="123"/>
      <c r="K347" s="124" t="str">
        <f>K10</f>
        <v>03.05.2021 бо % нисбат ба</v>
      </c>
      <c r="L347" s="125"/>
      <c r="M347" s="125"/>
      <c r="N347" s="125"/>
      <c r="O347" s="125"/>
      <c r="P347" s="125"/>
      <c r="Q347" s="126"/>
      <c r="U347" s="3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customHeight="1" x14ac:dyDescent="0.25">
      <c r="A348" s="156"/>
      <c r="B348" s="157"/>
      <c r="C348" s="128" t="s">
        <v>136</v>
      </c>
      <c r="D348" s="129"/>
      <c r="E348" s="130"/>
      <c r="F348" s="128" t="s">
        <v>137</v>
      </c>
      <c r="G348" s="129"/>
      <c r="H348" s="129"/>
      <c r="I348" s="129"/>
      <c r="J348" s="130"/>
      <c r="K348" s="128" t="s">
        <v>136</v>
      </c>
      <c r="L348" s="129"/>
      <c r="M348" s="130"/>
      <c r="N348" s="128" t="s">
        <v>137</v>
      </c>
      <c r="O348" s="129"/>
      <c r="P348" s="129"/>
      <c r="Q348" s="130"/>
      <c r="U348" s="3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7.25" customHeight="1" x14ac:dyDescent="0.25">
      <c r="A349" s="131"/>
      <c r="B349" s="158"/>
      <c r="C349" s="99" t="s">
        <v>170</v>
      </c>
      <c r="D349" s="99" t="s">
        <v>133</v>
      </c>
      <c r="E349" s="99" t="s">
        <v>134</v>
      </c>
      <c r="F349" s="99" t="s">
        <v>135</v>
      </c>
      <c r="G349" s="99" t="s">
        <v>138</v>
      </c>
      <c r="H349" s="99" t="s">
        <v>140</v>
      </c>
      <c r="I349" s="99" t="s">
        <v>143</v>
      </c>
      <c r="J349" s="99" t="s">
        <v>171</v>
      </c>
      <c r="K349" s="99" t="str">
        <f t="shared" ref="K349:O349" si="72">C349</f>
        <v>4.05</v>
      </c>
      <c r="L349" s="100" t="str">
        <f t="shared" si="72"/>
        <v>7.12</v>
      </c>
      <c r="M349" s="100" t="str">
        <f t="shared" si="72"/>
        <v>28.12</v>
      </c>
      <c r="N349" s="100" t="str">
        <f t="shared" si="72"/>
        <v>4.01</v>
      </c>
      <c r="O349" s="100" t="str">
        <f t="shared" si="72"/>
        <v>1.03</v>
      </c>
      <c r="P349" s="100" t="str">
        <f>H349</f>
        <v>5.04</v>
      </c>
      <c r="Q349" s="100" t="str">
        <f>I349</f>
        <v>26.04</v>
      </c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6.5" customHeight="1" x14ac:dyDescent="0.25">
      <c r="A350" s="133">
        <v>1</v>
      </c>
      <c r="B350" s="134" t="s">
        <v>168</v>
      </c>
      <c r="C350" s="101">
        <v>6.5</v>
      </c>
      <c r="D350" s="101">
        <v>3.4</v>
      </c>
      <c r="E350" s="101">
        <v>3.4</v>
      </c>
      <c r="F350" s="101">
        <v>3.4</v>
      </c>
      <c r="G350" s="101">
        <v>4.3</v>
      </c>
      <c r="H350" s="101">
        <v>4.5</v>
      </c>
      <c r="I350" s="101">
        <v>4.3</v>
      </c>
      <c r="J350" s="101">
        <v>4.3</v>
      </c>
      <c r="K350" s="102">
        <f t="shared" ref="K350:K374" si="73">J350/C350*100</f>
        <v>66.153846153846146</v>
      </c>
      <c r="L350" s="102">
        <f t="shared" ref="L350:L376" si="74">J350/D350*100</f>
        <v>126.47058823529412</v>
      </c>
      <c r="M350" s="102">
        <f>J350/E350*100</f>
        <v>126.47058823529412</v>
      </c>
      <c r="N350" s="102">
        <f>J350/F350*100</f>
        <v>126.47058823529412</v>
      </c>
      <c r="O350" s="102">
        <f>J350/G350*100</f>
        <v>100</v>
      </c>
      <c r="P350" s="102">
        <f>J350/H350*100</f>
        <v>95.555555555555543</v>
      </c>
      <c r="Q350" s="102">
        <f>J350/I350*100</f>
        <v>100</v>
      </c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6.5" customHeight="1" x14ac:dyDescent="0.25">
      <c r="A351" s="135"/>
      <c r="B351" s="134" t="s">
        <v>169</v>
      </c>
      <c r="C351" s="101">
        <v>8</v>
      </c>
      <c r="D351" s="101"/>
      <c r="E351" s="101"/>
      <c r="F351" s="101"/>
      <c r="G351" s="101"/>
      <c r="H351" s="101"/>
      <c r="I351" s="101"/>
      <c r="J351" s="101">
        <v>6.5</v>
      </c>
      <c r="K351" s="102">
        <f t="shared" si="73"/>
        <v>81.25</v>
      </c>
      <c r="L351" s="102"/>
      <c r="M351" s="102"/>
      <c r="N351" s="102"/>
      <c r="O351" s="102"/>
      <c r="P351" s="102"/>
      <c r="Q351" s="102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6.5" customHeight="1" x14ac:dyDescent="0.25">
      <c r="A352" s="136">
        <v>2</v>
      </c>
      <c r="B352" s="139" t="s">
        <v>6</v>
      </c>
      <c r="C352" s="101">
        <v>2.8</v>
      </c>
      <c r="D352" s="101">
        <v>2</v>
      </c>
      <c r="E352" s="101">
        <v>2</v>
      </c>
      <c r="F352" s="101">
        <v>2</v>
      </c>
      <c r="G352" s="101">
        <v>2.25</v>
      </c>
      <c r="H352" s="101">
        <v>2.5</v>
      </c>
      <c r="I352" s="101">
        <v>3</v>
      </c>
      <c r="J352" s="101">
        <v>4</v>
      </c>
      <c r="K352" s="102">
        <f t="shared" si="73"/>
        <v>142.85714285714286</v>
      </c>
      <c r="L352" s="102">
        <f t="shared" si="74"/>
        <v>200</v>
      </c>
      <c r="M352" s="102">
        <f t="shared" ref="M352:M379" si="75">J352/E352*100</f>
        <v>200</v>
      </c>
      <c r="N352" s="102">
        <f t="shared" ref="N352:N379" si="76">J352/F352*100</f>
        <v>200</v>
      </c>
      <c r="O352" s="102">
        <f t="shared" ref="O352:O379" si="77">J352/G352*100</f>
        <v>177.77777777777777</v>
      </c>
      <c r="P352" s="102">
        <f t="shared" ref="P352:P379" si="78">J352/H352*100</f>
        <v>160</v>
      </c>
      <c r="Q352" s="102">
        <f t="shared" ref="Q352:Q379" si="79">J352/I352*100</f>
        <v>133.33333333333331</v>
      </c>
      <c r="U352" s="2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7.25" customHeight="1" x14ac:dyDescent="0.25">
      <c r="A353" s="133">
        <v>3</v>
      </c>
      <c r="B353" s="139" t="s">
        <v>141</v>
      </c>
      <c r="C353" s="101">
        <v>2.7</v>
      </c>
      <c r="D353" s="101">
        <v>1.75</v>
      </c>
      <c r="E353" s="101">
        <v>1.6</v>
      </c>
      <c r="F353" s="101">
        <v>1.6</v>
      </c>
      <c r="G353" s="101">
        <v>1.5</v>
      </c>
      <c r="H353" s="101">
        <v>1.3</v>
      </c>
      <c r="I353" s="101">
        <v>1.2</v>
      </c>
      <c r="J353" s="101">
        <v>1.2</v>
      </c>
      <c r="K353" s="102">
        <f t="shared" si="73"/>
        <v>44.444444444444443</v>
      </c>
      <c r="L353" s="102">
        <f t="shared" si="74"/>
        <v>68.571428571428569</v>
      </c>
      <c r="M353" s="102">
        <f t="shared" si="75"/>
        <v>74.999999999999986</v>
      </c>
      <c r="N353" s="102">
        <f t="shared" si="76"/>
        <v>74.999999999999986</v>
      </c>
      <c r="O353" s="102">
        <f t="shared" si="77"/>
        <v>80</v>
      </c>
      <c r="P353" s="102">
        <f t="shared" si="78"/>
        <v>92.307692307692307</v>
      </c>
      <c r="Q353" s="102">
        <f t="shared" si="79"/>
        <v>100</v>
      </c>
      <c r="U353" s="2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7.25" customHeight="1" x14ac:dyDescent="0.25">
      <c r="A354" s="135"/>
      <c r="B354" s="139" t="s">
        <v>142</v>
      </c>
      <c r="C354" s="101">
        <v>3</v>
      </c>
      <c r="D354" s="101"/>
      <c r="E354" s="101"/>
      <c r="F354" s="101"/>
      <c r="G354" s="101"/>
      <c r="H354" s="101"/>
      <c r="I354" s="101">
        <v>2.5</v>
      </c>
      <c r="J354" s="101">
        <v>1.5</v>
      </c>
      <c r="K354" s="102">
        <f t="shared" si="73"/>
        <v>50</v>
      </c>
      <c r="L354" s="102"/>
      <c r="M354" s="102"/>
      <c r="N354" s="102"/>
      <c r="O354" s="102"/>
      <c r="P354" s="102"/>
      <c r="Q354" s="102">
        <f t="shared" si="79"/>
        <v>60</v>
      </c>
      <c r="U354" s="2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6.5" customHeight="1" x14ac:dyDescent="0.25">
      <c r="A355" s="136">
        <v>4</v>
      </c>
      <c r="B355" s="139" t="s">
        <v>18</v>
      </c>
      <c r="C355" s="101">
        <v>1.5</v>
      </c>
      <c r="D355" s="101">
        <v>1.5</v>
      </c>
      <c r="E355" s="101">
        <v>1.5</v>
      </c>
      <c r="F355" s="101">
        <v>1.5</v>
      </c>
      <c r="G355" s="101">
        <v>2</v>
      </c>
      <c r="H355" s="101">
        <v>3.5</v>
      </c>
      <c r="I355" s="101">
        <v>4</v>
      </c>
      <c r="J355" s="101">
        <v>4</v>
      </c>
      <c r="K355" s="102">
        <f t="shared" si="73"/>
        <v>266.66666666666663</v>
      </c>
      <c r="L355" s="102">
        <f t="shared" si="74"/>
        <v>266.66666666666663</v>
      </c>
      <c r="M355" s="102">
        <f t="shared" si="75"/>
        <v>266.66666666666663</v>
      </c>
      <c r="N355" s="102">
        <f t="shared" si="76"/>
        <v>266.66666666666663</v>
      </c>
      <c r="O355" s="102">
        <f t="shared" si="77"/>
        <v>200</v>
      </c>
      <c r="P355" s="102">
        <f t="shared" si="78"/>
        <v>114.28571428571428</v>
      </c>
      <c r="Q355" s="102">
        <f t="shared" si="79"/>
        <v>100</v>
      </c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6.5" customHeight="1" x14ac:dyDescent="0.25">
      <c r="A356" s="136">
        <v>5</v>
      </c>
      <c r="B356" s="139" t="s">
        <v>48</v>
      </c>
      <c r="C356" s="101">
        <v>15</v>
      </c>
      <c r="D356" s="101">
        <v>13</v>
      </c>
      <c r="E356" s="101">
        <v>14</v>
      </c>
      <c r="F356" s="101">
        <v>14</v>
      </c>
      <c r="G356" s="101">
        <v>21</v>
      </c>
      <c r="H356" s="101">
        <v>21</v>
      </c>
      <c r="I356" s="101">
        <v>17</v>
      </c>
      <c r="J356" s="101">
        <v>17</v>
      </c>
      <c r="K356" s="102">
        <f t="shared" si="73"/>
        <v>113.33333333333333</v>
      </c>
      <c r="L356" s="102">
        <f t="shared" si="74"/>
        <v>130.76923076923077</v>
      </c>
      <c r="M356" s="102">
        <f t="shared" si="75"/>
        <v>121.42857142857142</v>
      </c>
      <c r="N356" s="102">
        <f t="shared" si="76"/>
        <v>121.42857142857142</v>
      </c>
      <c r="O356" s="102">
        <f t="shared" si="77"/>
        <v>80.952380952380949</v>
      </c>
      <c r="P356" s="102">
        <f t="shared" si="78"/>
        <v>80.952380952380949</v>
      </c>
      <c r="Q356" s="102">
        <f t="shared" si="79"/>
        <v>100</v>
      </c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6.5" customHeight="1" x14ac:dyDescent="0.25">
      <c r="A357" s="136">
        <v>6</v>
      </c>
      <c r="B357" s="139" t="s">
        <v>49</v>
      </c>
      <c r="C357" s="101">
        <v>7</v>
      </c>
      <c r="D357" s="101">
        <v>12</v>
      </c>
      <c r="E357" s="101">
        <v>13</v>
      </c>
      <c r="F357" s="101">
        <v>15</v>
      </c>
      <c r="G357" s="101">
        <v>20</v>
      </c>
      <c r="H357" s="101">
        <v>15</v>
      </c>
      <c r="I357" s="101">
        <v>11</v>
      </c>
      <c r="J357" s="101">
        <v>6.5</v>
      </c>
      <c r="K357" s="102">
        <f t="shared" si="73"/>
        <v>92.857142857142861</v>
      </c>
      <c r="L357" s="102">
        <f t="shared" si="74"/>
        <v>54.166666666666664</v>
      </c>
      <c r="M357" s="102">
        <f t="shared" si="75"/>
        <v>50</v>
      </c>
      <c r="N357" s="102">
        <f t="shared" si="76"/>
        <v>43.333333333333336</v>
      </c>
      <c r="O357" s="102">
        <f t="shared" si="77"/>
        <v>32.5</v>
      </c>
      <c r="P357" s="102">
        <f t="shared" si="78"/>
        <v>43.333333333333336</v>
      </c>
      <c r="Q357" s="102">
        <f t="shared" si="79"/>
        <v>59.090909090909093</v>
      </c>
      <c r="U357" s="3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6.5" customHeight="1" x14ac:dyDescent="0.25">
      <c r="A358" s="136">
        <v>7</v>
      </c>
      <c r="B358" s="139" t="s">
        <v>53</v>
      </c>
      <c r="C358" s="101">
        <v>8.5</v>
      </c>
      <c r="D358" s="101">
        <v>6</v>
      </c>
      <c r="E358" s="101">
        <v>6</v>
      </c>
      <c r="F358" s="101">
        <v>6.5</v>
      </c>
      <c r="G358" s="101">
        <v>6</v>
      </c>
      <c r="H358" s="101">
        <v>6</v>
      </c>
      <c r="I358" s="101">
        <v>8</v>
      </c>
      <c r="J358" s="101">
        <v>9</v>
      </c>
      <c r="K358" s="102">
        <f t="shared" si="73"/>
        <v>105.88235294117648</v>
      </c>
      <c r="L358" s="102">
        <f t="shared" si="74"/>
        <v>150</v>
      </c>
      <c r="M358" s="102">
        <f t="shared" si="75"/>
        <v>150</v>
      </c>
      <c r="N358" s="102">
        <f t="shared" si="76"/>
        <v>138.46153846153845</v>
      </c>
      <c r="O358" s="102">
        <f t="shared" si="77"/>
        <v>150</v>
      </c>
      <c r="P358" s="102">
        <f t="shared" si="78"/>
        <v>150</v>
      </c>
      <c r="Q358" s="102">
        <f t="shared" si="79"/>
        <v>112.5</v>
      </c>
      <c r="U358" s="3"/>
    </row>
    <row r="359" spans="1:30" ht="16.5" customHeight="1" x14ac:dyDescent="0.25">
      <c r="A359" s="136">
        <v>8</v>
      </c>
      <c r="B359" s="139" t="s">
        <v>22</v>
      </c>
      <c r="C359" s="101">
        <v>10.5</v>
      </c>
      <c r="D359" s="101">
        <v>10</v>
      </c>
      <c r="E359" s="101">
        <v>10</v>
      </c>
      <c r="F359" s="101">
        <v>10</v>
      </c>
      <c r="G359" s="101">
        <v>10</v>
      </c>
      <c r="H359" s="101">
        <v>9.6</v>
      </c>
      <c r="I359" s="101">
        <v>10</v>
      </c>
      <c r="J359" s="101">
        <v>10</v>
      </c>
      <c r="K359" s="102">
        <f t="shared" si="73"/>
        <v>95.238095238095227</v>
      </c>
      <c r="L359" s="102">
        <f t="shared" si="74"/>
        <v>100</v>
      </c>
      <c r="M359" s="102">
        <f t="shared" si="75"/>
        <v>100</v>
      </c>
      <c r="N359" s="102">
        <f t="shared" si="76"/>
        <v>100</v>
      </c>
      <c r="O359" s="102">
        <f t="shared" si="77"/>
        <v>100</v>
      </c>
      <c r="P359" s="102">
        <f t="shared" si="78"/>
        <v>104.16666666666667</v>
      </c>
      <c r="Q359" s="102">
        <f t="shared" si="79"/>
        <v>100</v>
      </c>
      <c r="U359" s="3"/>
    </row>
    <row r="360" spans="1:30" ht="17.25" customHeight="1" x14ac:dyDescent="0.25">
      <c r="A360" s="136">
        <v>9</v>
      </c>
      <c r="B360" s="139" t="s">
        <v>12</v>
      </c>
      <c r="C360" s="101">
        <v>13.5</v>
      </c>
      <c r="D360" s="101">
        <v>19</v>
      </c>
      <c r="E360" s="101">
        <v>17.8</v>
      </c>
      <c r="F360" s="101">
        <v>17.8</v>
      </c>
      <c r="G360" s="101">
        <v>18.7</v>
      </c>
      <c r="H360" s="101">
        <v>23</v>
      </c>
      <c r="I360" s="101">
        <v>26</v>
      </c>
      <c r="J360" s="101">
        <v>23.5</v>
      </c>
      <c r="K360" s="102">
        <f t="shared" si="73"/>
        <v>174.07407407407408</v>
      </c>
      <c r="L360" s="102">
        <f t="shared" si="74"/>
        <v>123.68421052631579</v>
      </c>
      <c r="M360" s="102">
        <f t="shared" si="75"/>
        <v>132.02247191011236</v>
      </c>
      <c r="N360" s="102">
        <f t="shared" si="76"/>
        <v>132.02247191011236</v>
      </c>
      <c r="O360" s="102">
        <f t="shared" si="77"/>
        <v>125.66844919786098</v>
      </c>
      <c r="P360" s="102">
        <f t="shared" si="78"/>
        <v>102.17391304347827</v>
      </c>
      <c r="Q360" s="102">
        <f t="shared" si="79"/>
        <v>90.384615384615387</v>
      </c>
      <c r="U360" s="3"/>
    </row>
    <row r="361" spans="1:30" ht="17.25" customHeight="1" x14ac:dyDescent="0.25">
      <c r="A361" s="136">
        <v>10</v>
      </c>
      <c r="B361" s="139" t="s">
        <v>13</v>
      </c>
      <c r="C361" s="101">
        <v>53</v>
      </c>
      <c r="D361" s="101">
        <v>53</v>
      </c>
      <c r="E361" s="101">
        <v>55</v>
      </c>
      <c r="F361" s="101">
        <v>55</v>
      </c>
      <c r="G361" s="101">
        <v>55</v>
      </c>
      <c r="H361" s="101">
        <v>60</v>
      </c>
      <c r="I361" s="101">
        <v>65</v>
      </c>
      <c r="J361" s="101">
        <v>65</v>
      </c>
      <c r="K361" s="102">
        <f t="shared" si="73"/>
        <v>122.64150943396226</v>
      </c>
      <c r="L361" s="102">
        <f t="shared" si="74"/>
        <v>122.64150943396226</v>
      </c>
      <c r="M361" s="102">
        <f t="shared" si="75"/>
        <v>118.18181818181819</v>
      </c>
      <c r="N361" s="102">
        <f t="shared" si="76"/>
        <v>118.18181818181819</v>
      </c>
      <c r="O361" s="102">
        <f t="shared" si="77"/>
        <v>118.18181818181819</v>
      </c>
      <c r="P361" s="102">
        <f t="shared" si="78"/>
        <v>108.33333333333333</v>
      </c>
      <c r="Q361" s="102">
        <f t="shared" si="79"/>
        <v>100</v>
      </c>
    </row>
    <row r="362" spans="1:30" ht="17.25" customHeight="1" x14ac:dyDescent="0.25">
      <c r="A362" s="136">
        <v>11</v>
      </c>
      <c r="B362" s="139" t="s">
        <v>14</v>
      </c>
      <c r="C362" s="101">
        <v>55</v>
      </c>
      <c r="D362" s="101">
        <v>60</v>
      </c>
      <c r="E362" s="101">
        <v>60</v>
      </c>
      <c r="F362" s="101">
        <v>60</v>
      </c>
      <c r="G362" s="101">
        <v>55</v>
      </c>
      <c r="H362" s="101">
        <v>60</v>
      </c>
      <c r="I362" s="101">
        <v>70</v>
      </c>
      <c r="J362" s="101">
        <v>70</v>
      </c>
      <c r="K362" s="102">
        <f t="shared" si="73"/>
        <v>127.27272727272727</v>
      </c>
      <c r="L362" s="102">
        <f t="shared" si="74"/>
        <v>116.66666666666667</v>
      </c>
      <c r="M362" s="102">
        <f t="shared" si="75"/>
        <v>116.66666666666667</v>
      </c>
      <c r="N362" s="102">
        <f t="shared" si="76"/>
        <v>116.66666666666667</v>
      </c>
      <c r="O362" s="102">
        <f t="shared" si="77"/>
        <v>127.27272727272727</v>
      </c>
      <c r="P362" s="102">
        <f t="shared" si="78"/>
        <v>116.66666666666667</v>
      </c>
      <c r="Q362" s="102">
        <f t="shared" si="79"/>
        <v>100</v>
      </c>
    </row>
    <row r="363" spans="1:30" ht="16.5" customHeight="1" x14ac:dyDescent="0.25">
      <c r="A363" s="136">
        <v>12</v>
      </c>
      <c r="B363" s="139" t="s">
        <v>0</v>
      </c>
      <c r="C363" s="101">
        <v>3</v>
      </c>
      <c r="D363" s="101">
        <v>3</v>
      </c>
      <c r="E363" s="101">
        <v>3</v>
      </c>
      <c r="F363" s="101">
        <v>3</v>
      </c>
      <c r="G363" s="101">
        <v>3</v>
      </c>
      <c r="H363" s="101">
        <v>3</v>
      </c>
      <c r="I363" s="101">
        <v>3</v>
      </c>
      <c r="J363" s="101">
        <v>3</v>
      </c>
      <c r="K363" s="102">
        <f t="shared" si="73"/>
        <v>100</v>
      </c>
      <c r="L363" s="102">
        <f t="shared" si="74"/>
        <v>100</v>
      </c>
      <c r="M363" s="102">
        <f t="shared" si="75"/>
        <v>100</v>
      </c>
      <c r="N363" s="102">
        <f t="shared" si="76"/>
        <v>100</v>
      </c>
      <c r="O363" s="102">
        <f t="shared" si="77"/>
        <v>100</v>
      </c>
      <c r="P363" s="102">
        <f t="shared" si="78"/>
        <v>100</v>
      </c>
      <c r="Q363" s="102">
        <f t="shared" si="79"/>
        <v>100</v>
      </c>
    </row>
    <row r="364" spans="1:30" ht="17.25" customHeight="1" x14ac:dyDescent="0.25">
      <c r="A364" s="136">
        <v>13</v>
      </c>
      <c r="B364" s="139" t="s">
        <v>1</v>
      </c>
      <c r="C364" s="101">
        <v>9.5</v>
      </c>
      <c r="D364" s="101">
        <v>11</v>
      </c>
      <c r="E364" s="101">
        <v>11</v>
      </c>
      <c r="F364" s="101">
        <v>11</v>
      </c>
      <c r="G364" s="101">
        <v>12</v>
      </c>
      <c r="H364" s="101">
        <v>11</v>
      </c>
      <c r="I364" s="101">
        <v>11</v>
      </c>
      <c r="J364" s="101">
        <v>11</v>
      </c>
      <c r="K364" s="102">
        <f t="shared" si="73"/>
        <v>115.78947368421053</v>
      </c>
      <c r="L364" s="102">
        <f t="shared" si="74"/>
        <v>100</v>
      </c>
      <c r="M364" s="102">
        <f t="shared" si="75"/>
        <v>100</v>
      </c>
      <c r="N364" s="102">
        <f t="shared" si="76"/>
        <v>100</v>
      </c>
      <c r="O364" s="102">
        <f t="shared" si="77"/>
        <v>91.666666666666657</v>
      </c>
      <c r="P364" s="102">
        <f t="shared" si="78"/>
        <v>100</v>
      </c>
      <c r="Q364" s="102">
        <f t="shared" si="79"/>
        <v>100</v>
      </c>
    </row>
    <row r="365" spans="1:30" ht="16.5" customHeight="1" x14ac:dyDescent="0.25">
      <c r="A365" s="136">
        <v>14</v>
      </c>
      <c r="B365" s="139" t="s">
        <v>2</v>
      </c>
      <c r="C365" s="101">
        <v>7</v>
      </c>
      <c r="D365" s="101">
        <v>8.5</v>
      </c>
      <c r="E365" s="101">
        <v>8.5</v>
      </c>
      <c r="F365" s="101">
        <v>8.5</v>
      </c>
      <c r="G365" s="101">
        <v>9.5</v>
      </c>
      <c r="H365" s="101">
        <v>10</v>
      </c>
      <c r="I365" s="101">
        <v>10</v>
      </c>
      <c r="J365" s="101">
        <v>10</v>
      </c>
      <c r="K365" s="102">
        <f t="shared" si="73"/>
        <v>142.85714285714286</v>
      </c>
      <c r="L365" s="102">
        <f t="shared" si="74"/>
        <v>117.64705882352942</v>
      </c>
      <c r="M365" s="102">
        <f t="shared" si="75"/>
        <v>117.64705882352942</v>
      </c>
      <c r="N365" s="102">
        <f t="shared" si="76"/>
        <v>117.64705882352942</v>
      </c>
      <c r="O365" s="102">
        <f t="shared" si="77"/>
        <v>105.26315789473684</v>
      </c>
      <c r="P365" s="102">
        <f t="shared" si="78"/>
        <v>100</v>
      </c>
      <c r="Q365" s="102">
        <f t="shared" si="79"/>
        <v>100</v>
      </c>
    </row>
    <row r="366" spans="1:30" ht="18" customHeight="1" x14ac:dyDescent="0.25">
      <c r="A366" s="142">
        <v>15</v>
      </c>
      <c r="B366" s="139" t="s">
        <v>54</v>
      </c>
      <c r="C366" s="101">
        <v>26</v>
      </c>
      <c r="D366" s="101">
        <v>27</v>
      </c>
      <c r="E366" s="101">
        <v>27</v>
      </c>
      <c r="F366" s="101">
        <v>27</v>
      </c>
      <c r="G366" s="101">
        <v>28</v>
      </c>
      <c r="H366" s="101">
        <v>28</v>
      </c>
      <c r="I366" s="101">
        <v>30</v>
      </c>
      <c r="J366" s="101">
        <v>30</v>
      </c>
      <c r="K366" s="102">
        <f t="shared" si="73"/>
        <v>115.38461538461537</v>
      </c>
      <c r="L366" s="102">
        <f t="shared" si="74"/>
        <v>111.11111111111111</v>
      </c>
      <c r="M366" s="102">
        <f t="shared" si="75"/>
        <v>111.11111111111111</v>
      </c>
      <c r="N366" s="102">
        <f t="shared" si="76"/>
        <v>111.11111111111111</v>
      </c>
      <c r="O366" s="102">
        <f t="shared" si="77"/>
        <v>107.14285714285714</v>
      </c>
      <c r="P366" s="102">
        <f t="shared" si="78"/>
        <v>107.14285714285714</v>
      </c>
      <c r="Q366" s="102">
        <f t="shared" si="79"/>
        <v>100</v>
      </c>
    </row>
    <row r="367" spans="1:30" ht="17.25" customHeight="1" x14ac:dyDescent="0.25">
      <c r="A367" s="142">
        <v>16</v>
      </c>
      <c r="B367" s="139" t="s">
        <v>26</v>
      </c>
      <c r="C367" s="101">
        <v>28</v>
      </c>
      <c r="D367" s="101">
        <v>30</v>
      </c>
      <c r="E367" s="101">
        <v>30</v>
      </c>
      <c r="F367" s="101">
        <v>30</v>
      </c>
      <c r="G367" s="101">
        <v>30</v>
      </c>
      <c r="H367" s="101">
        <v>30</v>
      </c>
      <c r="I367" s="101">
        <v>35</v>
      </c>
      <c r="J367" s="101">
        <v>35</v>
      </c>
      <c r="K367" s="102">
        <f t="shared" si="73"/>
        <v>125</v>
      </c>
      <c r="L367" s="102">
        <f t="shared" si="74"/>
        <v>116.66666666666667</v>
      </c>
      <c r="M367" s="102">
        <f t="shared" si="75"/>
        <v>116.66666666666667</v>
      </c>
      <c r="N367" s="102">
        <f t="shared" si="76"/>
        <v>116.66666666666667</v>
      </c>
      <c r="O367" s="102">
        <f t="shared" si="77"/>
        <v>116.66666666666667</v>
      </c>
      <c r="P367" s="102">
        <f t="shared" si="78"/>
        <v>116.66666666666667</v>
      </c>
      <c r="Q367" s="102">
        <f t="shared" si="79"/>
        <v>100</v>
      </c>
      <c r="U367" s="1"/>
      <c r="Y367" s="19"/>
      <c r="Z367" s="19"/>
      <c r="AC367" s="19"/>
      <c r="AD367" s="19"/>
    </row>
    <row r="368" spans="1:30" ht="17.25" customHeight="1" x14ac:dyDescent="0.25">
      <c r="A368" s="142">
        <v>17</v>
      </c>
      <c r="B368" s="139" t="s">
        <v>57</v>
      </c>
      <c r="C368" s="101">
        <v>5</v>
      </c>
      <c r="D368" s="101">
        <v>4.8</v>
      </c>
      <c r="E368" s="101">
        <v>4.6399999999999997</v>
      </c>
      <c r="F368" s="101">
        <v>4.6399999999999997</v>
      </c>
      <c r="G368" s="101">
        <v>4.7</v>
      </c>
      <c r="H368" s="101">
        <v>4.5999999999999996</v>
      </c>
      <c r="I368" s="101">
        <v>4.4000000000000004</v>
      </c>
      <c r="J368" s="101">
        <v>4.4000000000000004</v>
      </c>
      <c r="K368" s="102">
        <f t="shared" si="73"/>
        <v>88.000000000000014</v>
      </c>
      <c r="L368" s="102">
        <f t="shared" si="74"/>
        <v>91.666666666666671</v>
      </c>
      <c r="M368" s="102">
        <f t="shared" si="75"/>
        <v>94.827586206896569</v>
      </c>
      <c r="N368" s="102">
        <f t="shared" si="76"/>
        <v>94.827586206896569</v>
      </c>
      <c r="O368" s="102">
        <f t="shared" si="77"/>
        <v>93.61702127659575</v>
      </c>
      <c r="P368" s="102">
        <f t="shared" si="78"/>
        <v>95.652173913043498</v>
      </c>
      <c r="Q368" s="102">
        <f t="shared" si="79"/>
        <v>100</v>
      </c>
      <c r="U368" s="1"/>
      <c r="Y368" s="19"/>
      <c r="Z368" s="19"/>
      <c r="AC368" s="19"/>
      <c r="AD368" s="19"/>
    </row>
    <row r="369" spans="1:30" ht="17.25" customHeight="1" x14ac:dyDescent="0.25">
      <c r="A369" s="142">
        <v>18</v>
      </c>
      <c r="B369" s="139" t="s">
        <v>3</v>
      </c>
      <c r="C369" s="101">
        <v>3.5</v>
      </c>
      <c r="D369" s="101">
        <v>3.5</v>
      </c>
      <c r="E369" s="101">
        <v>3.5</v>
      </c>
      <c r="F369" s="101">
        <v>3.5</v>
      </c>
      <c r="G369" s="101">
        <v>3.5</v>
      </c>
      <c r="H369" s="101">
        <v>3.5</v>
      </c>
      <c r="I369" s="101">
        <v>3.8</v>
      </c>
      <c r="J369" s="101">
        <v>3.8</v>
      </c>
      <c r="K369" s="102">
        <f t="shared" si="73"/>
        <v>108.57142857142857</v>
      </c>
      <c r="L369" s="102">
        <f t="shared" si="74"/>
        <v>108.57142857142857</v>
      </c>
      <c r="M369" s="102">
        <f t="shared" si="75"/>
        <v>108.57142857142857</v>
      </c>
      <c r="N369" s="102">
        <f t="shared" si="76"/>
        <v>108.57142857142857</v>
      </c>
      <c r="O369" s="102">
        <f t="shared" si="77"/>
        <v>108.57142857142857</v>
      </c>
      <c r="P369" s="102">
        <f t="shared" si="78"/>
        <v>108.57142857142857</v>
      </c>
      <c r="Q369" s="102">
        <f t="shared" si="79"/>
        <v>100</v>
      </c>
      <c r="U369" s="1"/>
      <c r="Y369" s="19"/>
      <c r="Z369" s="19"/>
      <c r="AC369" s="19"/>
      <c r="AD369" s="19"/>
    </row>
    <row r="370" spans="1:30" ht="17.25" customHeight="1" x14ac:dyDescent="0.25">
      <c r="A370" s="142">
        <v>19</v>
      </c>
      <c r="B370" s="139" t="s">
        <v>8</v>
      </c>
      <c r="C370" s="101">
        <v>10</v>
      </c>
      <c r="D370" s="101">
        <v>13</v>
      </c>
      <c r="E370" s="101">
        <v>13</v>
      </c>
      <c r="F370" s="101">
        <v>13</v>
      </c>
      <c r="G370" s="101">
        <v>13.5</v>
      </c>
      <c r="H370" s="101">
        <v>12</v>
      </c>
      <c r="I370" s="101">
        <v>12</v>
      </c>
      <c r="J370" s="101">
        <v>12</v>
      </c>
      <c r="K370" s="102">
        <f t="shared" si="73"/>
        <v>120</v>
      </c>
      <c r="L370" s="102">
        <f t="shared" si="74"/>
        <v>92.307692307692307</v>
      </c>
      <c r="M370" s="102">
        <f t="shared" si="75"/>
        <v>92.307692307692307</v>
      </c>
      <c r="N370" s="102">
        <f t="shared" si="76"/>
        <v>92.307692307692307</v>
      </c>
      <c r="O370" s="102">
        <f t="shared" si="77"/>
        <v>88.888888888888886</v>
      </c>
      <c r="P370" s="102">
        <f t="shared" si="78"/>
        <v>100</v>
      </c>
      <c r="Q370" s="102">
        <f t="shared" si="79"/>
        <v>100</v>
      </c>
      <c r="U370" s="1"/>
      <c r="Y370" s="19"/>
      <c r="Z370" s="19"/>
      <c r="AC370" s="19"/>
      <c r="AD370" s="19"/>
    </row>
    <row r="371" spans="1:30" ht="17.25" customHeight="1" x14ac:dyDescent="0.25">
      <c r="A371" s="142">
        <v>20</v>
      </c>
      <c r="B371" s="139" t="s">
        <v>9</v>
      </c>
      <c r="C371" s="101">
        <v>8</v>
      </c>
      <c r="D371" s="101">
        <v>13</v>
      </c>
      <c r="E371" s="101">
        <v>13</v>
      </c>
      <c r="F371" s="101">
        <v>13</v>
      </c>
      <c r="G371" s="101">
        <v>14</v>
      </c>
      <c r="H371" s="101">
        <v>15</v>
      </c>
      <c r="I371" s="101">
        <v>15</v>
      </c>
      <c r="J371" s="101">
        <v>15</v>
      </c>
      <c r="K371" s="102">
        <f t="shared" si="73"/>
        <v>187.5</v>
      </c>
      <c r="L371" s="102">
        <f t="shared" si="74"/>
        <v>115.38461538461537</v>
      </c>
      <c r="M371" s="102">
        <f t="shared" si="75"/>
        <v>115.38461538461537</v>
      </c>
      <c r="N371" s="102">
        <f t="shared" si="76"/>
        <v>115.38461538461537</v>
      </c>
      <c r="O371" s="102">
        <f t="shared" si="77"/>
        <v>107.14285714285714</v>
      </c>
      <c r="P371" s="102">
        <f t="shared" si="78"/>
        <v>100</v>
      </c>
      <c r="Q371" s="102">
        <f t="shared" si="79"/>
        <v>100</v>
      </c>
      <c r="Y371" s="19"/>
      <c r="Z371" s="19"/>
      <c r="AC371" s="19"/>
      <c r="AD371" s="19"/>
    </row>
    <row r="372" spans="1:30" ht="16.5" customHeight="1" x14ac:dyDescent="0.25">
      <c r="A372" s="142">
        <v>21</v>
      </c>
      <c r="B372" s="139" t="s">
        <v>10</v>
      </c>
      <c r="C372" s="101">
        <v>14</v>
      </c>
      <c r="D372" s="101">
        <v>13</v>
      </c>
      <c r="E372" s="101">
        <v>13</v>
      </c>
      <c r="F372" s="101">
        <v>13</v>
      </c>
      <c r="G372" s="101">
        <v>14</v>
      </c>
      <c r="H372" s="101">
        <v>15</v>
      </c>
      <c r="I372" s="101">
        <v>15</v>
      </c>
      <c r="J372" s="101">
        <v>15</v>
      </c>
      <c r="K372" s="102">
        <f t="shared" si="73"/>
        <v>107.14285714285714</v>
      </c>
      <c r="L372" s="102">
        <f t="shared" si="74"/>
        <v>115.38461538461537</v>
      </c>
      <c r="M372" s="102">
        <f t="shared" si="75"/>
        <v>115.38461538461537</v>
      </c>
      <c r="N372" s="102">
        <f t="shared" si="76"/>
        <v>115.38461538461537</v>
      </c>
      <c r="O372" s="102">
        <f t="shared" si="77"/>
        <v>107.14285714285714</v>
      </c>
      <c r="P372" s="102">
        <f t="shared" si="78"/>
        <v>100</v>
      </c>
      <c r="Q372" s="102">
        <f t="shared" si="79"/>
        <v>100</v>
      </c>
      <c r="U372" s="20"/>
      <c r="Y372" s="19"/>
      <c r="Z372" s="19"/>
      <c r="AC372" s="19"/>
      <c r="AD372" s="19"/>
    </row>
    <row r="373" spans="1:30" ht="31.5" x14ac:dyDescent="0.25">
      <c r="A373" s="142">
        <v>22</v>
      </c>
      <c r="B373" s="143" t="s">
        <v>16</v>
      </c>
      <c r="C373" s="101">
        <v>2.2000000000000002</v>
      </c>
      <c r="D373" s="101">
        <v>2.7</v>
      </c>
      <c r="E373" s="101">
        <v>2.7</v>
      </c>
      <c r="F373" s="101">
        <v>2.7</v>
      </c>
      <c r="G373" s="101">
        <v>2.7</v>
      </c>
      <c r="H373" s="101">
        <v>2.7</v>
      </c>
      <c r="I373" s="101">
        <v>2.7</v>
      </c>
      <c r="J373" s="101">
        <v>2.7</v>
      </c>
      <c r="K373" s="102">
        <f t="shared" si="73"/>
        <v>122.72727272727273</v>
      </c>
      <c r="L373" s="102">
        <f t="shared" si="74"/>
        <v>100</v>
      </c>
      <c r="M373" s="102">
        <f t="shared" si="75"/>
        <v>100</v>
      </c>
      <c r="N373" s="102">
        <f t="shared" si="76"/>
        <v>100</v>
      </c>
      <c r="O373" s="102">
        <f t="shared" si="77"/>
        <v>100</v>
      </c>
      <c r="P373" s="102">
        <f t="shared" si="78"/>
        <v>100</v>
      </c>
      <c r="Q373" s="102">
        <f t="shared" si="79"/>
        <v>100</v>
      </c>
      <c r="U373" s="20"/>
      <c r="Y373" s="19"/>
      <c r="Z373" s="19"/>
      <c r="AC373" s="19"/>
      <c r="AD373" s="19"/>
    </row>
    <row r="374" spans="1:30" ht="17.25" customHeight="1" x14ac:dyDescent="0.25">
      <c r="A374" s="142">
        <v>23</v>
      </c>
      <c r="B374" s="139" t="s">
        <v>15</v>
      </c>
      <c r="C374" s="101">
        <v>16</v>
      </c>
      <c r="D374" s="101">
        <v>32</v>
      </c>
      <c r="E374" s="101">
        <v>32</v>
      </c>
      <c r="F374" s="101">
        <v>32</v>
      </c>
      <c r="G374" s="101">
        <v>32</v>
      </c>
      <c r="H374" s="101">
        <v>32</v>
      </c>
      <c r="I374" s="101">
        <v>32</v>
      </c>
      <c r="J374" s="101">
        <v>32</v>
      </c>
      <c r="K374" s="102">
        <f t="shared" si="73"/>
        <v>200</v>
      </c>
      <c r="L374" s="102">
        <f t="shared" si="74"/>
        <v>100</v>
      </c>
      <c r="M374" s="102">
        <f t="shared" si="75"/>
        <v>100</v>
      </c>
      <c r="N374" s="102">
        <f t="shared" si="76"/>
        <v>100</v>
      </c>
      <c r="O374" s="102">
        <f t="shared" si="77"/>
        <v>100</v>
      </c>
      <c r="P374" s="102">
        <f t="shared" si="78"/>
        <v>100</v>
      </c>
      <c r="Q374" s="102">
        <f t="shared" si="79"/>
        <v>100</v>
      </c>
      <c r="U374" s="20"/>
    </row>
    <row r="375" spans="1:30" ht="17.25" customHeight="1" x14ac:dyDescent="0.25">
      <c r="A375" s="142">
        <v>24</v>
      </c>
      <c r="B375" s="139" t="s">
        <v>139</v>
      </c>
      <c r="C375" s="102"/>
      <c r="D375" s="101">
        <v>4.2</v>
      </c>
      <c r="E375" s="101">
        <v>4.2</v>
      </c>
      <c r="F375" s="101">
        <v>4.2</v>
      </c>
      <c r="G375" s="101">
        <v>4.3</v>
      </c>
      <c r="H375" s="101">
        <v>4.7</v>
      </c>
      <c r="I375" s="101">
        <v>4.7</v>
      </c>
      <c r="J375" s="101">
        <v>4.7</v>
      </c>
      <c r="K375" s="102"/>
      <c r="L375" s="102">
        <f t="shared" si="74"/>
        <v>111.90476190476191</v>
      </c>
      <c r="M375" s="102">
        <f t="shared" si="75"/>
        <v>111.90476190476191</v>
      </c>
      <c r="N375" s="102">
        <f t="shared" si="76"/>
        <v>111.90476190476191</v>
      </c>
      <c r="O375" s="102">
        <f t="shared" si="77"/>
        <v>109.30232558139537</v>
      </c>
      <c r="P375" s="102">
        <f t="shared" si="78"/>
        <v>100</v>
      </c>
      <c r="Q375" s="102">
        <f t="shared" si="79"/>
        <v>100</v>
      </c>
      <c r="U375" s="20"/>
    </row>
    <row r="376" spans="1:30" ht="17.25" customHeight="1" x14ac:dyDescent="0.25">
      <c r="A376" s="144">
        <v>25</v>
      </c>
      <c r="B376" s="139" t="s">
        <v>5</v>
      </c>
      <c r="C376" s="101">
        <v>6.2</v>
      </c>
      <c r="D376" s="101">
        <v>6.1</v>
      </c>
      <c r="E376" s="101">
        <v>6.5</v>
      </c>
      <c r="F376" s="101">
        <v>6.5</v>
      </c>
      <c r="G376" s="101">
        <v>7.7</v>
      </c>
      <c r="H376" s="101">
        <v>9.1999999999999993</v>
      </c>
      <c r="I376" s="101">
        <v>8.8000000000000007</v>
      </c>
      <c r="J376" s="101">
        <v>8.8000000000000007</v>
      </c>
      <c r="K376" s="102">
        <f>J376/C376*100</f>
        <v>141.93548387096774</v>
      </c>
      <c r="L376" s="102">
        <f t="shared" si="74"/>
        <v>144.26229508196724</v>
      </c>
      <c r="M376" s="102">
        <f t="shared" si="75"/>
        <v>135.38461538461539</v>
      </c>
      <c r="N376" s="102">
        <f t="shared" si="76"/>
        <v>135.38461538461539</v>
      </c>
      <c r="O376" s="102">
        <f t="shared" si="77"/>
        <v>114.28571428571431</v>
      </c>
      <c r="P376" s="102">
        <f t="shared" si="78"/>
        <v>95.652173913043498</v>
      </c>
      <c r="Q376" s="102">
        <f t="shared" si="79"/>
        <v>100</v>
      </c>
    </row>
    <row r="377" spans="1:30" ht="48" customHeight="1" x14ac:dyDescent="0.25">
      <c r="A377" s="134"/>
      <c r="B377" s="145" t="s">
        <v>56</v>
      </c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</row>
    <row r="378" spans="1:30" ht="17.25" customHeight="1" x14ac:dyDescent="0.25">
      <c r="A378" s="134"/>
      <c r="B378" s="159" t="s">
        <v>24</v>
      </c>
      <c r="C378" s="105">
        <v>10.23</v>
      </c>
      <c r="D378" s="105">
        <v>11.31</v>
      </c>
      <c r="E378" s="105">
        <v>11.31</v>
      </c>
      <c r="F378" s="105">
        <v>11.31</v>
      </c>
      <c r="G378" s="105">
        <v>11.31</v>
      </c>
      <c r="H378" s="105">
        <v>11.32</v>
      </c>
      <c r="I378" s="105">
        <v>11.32</v>
      </c>
      <c r="J378" s="105">
        <v>11.32</v>
      </c>
      <c r="K378" s="102">
        <f>J378/C378*100</f>
        <v>110.65493646138806</v>
      </c>
      <c r="L378" s="102">
        <f>J378/D378*100</f>
        <v>100.08841732979663</v>
      </c>
      <c r="M378" s="102">
        <f t="shared" si="75"/>
        <v>100.08841732979663</v>
      </c>
      <c r="N378" s="102">
        <f t="shared" si="76"/>
        <v>100.08841732979663</v>
      </c>
      <c r="O378" s="102">
        <f t="shared" si="77"/>
        <v>100.08841732979663</v>
      </c>
      <c r="P378" s="102">
        <f t="shared" si="78"/>
        <v>100</v>
      </c>
      <c r="Q378" s="102">
        <f t="shared" si="79"/>
        <v>100</v>
      </c>
    </row>
    <row r="379" spans="1:30" ht="17.25" customHeight="1" x14ac:dyDescent="0.25">
      <c r="A379" s="160"/>
      <c r="B379" s="134" t="s">
        <v>25</v>
      </c>
      <c r="C379" s="101">
        <v>10.25</v>
      </c>
      <c r="D379" s="101">
        <v>11.34</v>
      </c>
      <c r="E379" s="101">
        <v>11.33</v>
      </c>
      <c r="F379" s="101">
        <v>11.33</v>
      </c>
      <c r="G379" s="101">
        <v>11.33</v>
      </c>
      <c r="H379" s="101">
        <v>11.33</v>
      </c>
      <c r="I379" s="101">
        <v>11.34</v>
      </c>
      <c r="J379" s="101">
        <v>11.34</v>
      </c>
      <c r="K379" s="102">
        <f>J379/C379*100</f>
        <v>110.63414634146342</v>
      </c>
      <c r="L379" s="102">
        <f>J379/D379*100</f>
        <v>100</v>
      </c>
      <c r="M379" s="102">
        <f t="shared" si="75"/>
        <v>100.08826125330978</v>
      </c>
      <c r="N379" s="102">
        <f t="shared" si="76"/>
        <v>100.08826125330978</v>
      </c>
      <c r="O379" s="102">
        <f t="shared" si="77"/>
        <v>100.08826125330978</v>
      </c>
      <c r="P379" s="102">
        <f t="shared" si="78"/>
        <v>100.08826125330978</v>
      </c>
      <c r="Q379" s="102">
        <f t="shared" si="79"/>
        <v>100</v>
      </c>
    </row>
    <row r="380" spans="1:30" ht="29.25" customHeight="1" x14ac:dyDescent="0.25">
      <c r="A380" s="1"/>
      <c r="B380" s="116"/>
      <c r="C380" s="1" t="s">
        <v>11</v>
      </c>
      <c r="D380" s="1"/>
      <c r="E380" s="116"/>
      <c r="F380" s="116"/>
      <c r="G380" s="116"/>
      <c r="H380" s="116"/>
      <c r="I380" s="116"/>
      <c r="J380" s="164"/>
      <c r="K380" s="117"/>
      <c r="L380" s="117"/>
      <c r="M380" s="117"/>
      <c r="N380" s="117"/>
      <c r="O380" s="117"/>
      <c r="P380" s="117"/>
      <c r="Q380" s="117"/>
      <c r="R380" s="1"/>
      <c r="S380" s="1"/>
      <c r="T380" s="54"/>
      <c r="U380" s="3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7.25" customHeight="1" x14ac:dyDescent="0.25">
      <c r="B381" s="116"/>
      <c r="C381" s="117" t="s">
        <v>156</v>
      </c>
      <c r="D381" s="1"/>
      <c r="E381" s="116"/>
      <c r="F381" s="116"/>
      <c r="G381" s="116"/>
      <c r="H381" s="116"/>
      <c r="I381" s="116"/>
      <c r="J381" s="116"/>
      <c r="K381" s="1"/>
      <c r="L381" s="1"/>
      <c r="M381" s="1"/>
      <c r="N381" s="1"/>
      <c r="O381" s="1"/>
      <c r="P381" s="1"/>
      <c r="Q381" s="1"/>
      <c r="R381" s="1"/>
      <c r="S381" s="1"/>
      <c r="T381" s="54"/>
      <c r="U381" s="2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8.25" customHeight="1" x14ac:dyDescent="0.25">
      <c r="B382" s="115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" customHeight="1" x14ac:dyDescent="0.25">
      <c r="A383" s="19"/>
      <c r="B383" s="152"/>
      <c r="K383" s="119" t="s">
        <v>47</v>
      </c>
      <c r="L383" s="119"/>
      <c r="M383" s="119"/>
      <c r="N383" s="119"/>
      <c r="O383" s="119"/>
      <c r="P383" s="119"/>
      <c r="Q383" s="119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6.5" customHeight="1" x14ac:dyDescent="0.25">
      <c r="A384" s="154"/>
      <c r="B384" s="155"/>
      <c r="C384" s="121" t="s">
        <v>42</v>
      </c>
      <c r="D384" s="122"/>
      <c r="E384" s="122"/>
      <c r="F384" s="122"/>
      <c r="G384" s="122"/>
      <c r="H384" s="122"/>
      <c r="I384" s="122"/>
      <c r="J384" s="123"/>
      <c r="K384" s="124" t="str">
        <f>K10</f>
        <v>03.05.2021 бо % нисбат ба</v>
      </c>
      <c r="L384" s="125"/>
      <c r="M384" s="125"/>
      <c r="N384" s="125"/>
      <c r="O384" s="125"/>
      <c r="P384" s="125"/>
      <c r="Q384" s="126"/>
      <c r="U384" s="3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customHeight="1" x14ac:dyDescent="0.25">
      <c r="A385" s="156"/>
      <c r="B385" s="157"/>
      <c r="C385" s="128" t="s">
        <v>136</v>
      </c>
      <c r="D385" s="129"/>
      <c r="E385" s="130"/>
      <c r="F385" s="128" t="s">
        <v>137</v>
      </c>
      <c r="G385" s="129"/>
      <c r="H385" s="129"/>
      <c r="I385" s="129"/>
      <c r="J385" s="130"/>
      <c r="K385" s="128" t="s">
        <v>136</v>
      </c>
      <c r="L385" s="129"/>
      <c r="M385" s="130"/>
      <c r="N385" s="128" t="s">
        <v>137</v>
      </c>
      <c r="O385" s="129"/>
      <c r="P385" s="129"/>
      <c r="Q385" s="130"/>
      <c r="U385" s="3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7.25" customHeight="1" x14ac:dyDescent="0.25">
      <c r="A386" s="131"/>
      <c r="B386" s="158"/>
      <c r="C386" s="99" t="s">
        <v>170</v>
      </c>
      <c r="D386" s="99" t="s">
        <v>133</v>
      </c>
      <c r="E386" s="99" t="s">
        <v>134</v>
      </c>
      <c r="F386" s="99" t="s">
        <v>135</v>
      </c>
      <c r="G386" s="99" t="s">
        <v>138</v>
      </c>
      <c r="H386" s="99" t="s">
        <v>140</v>
      </c>
      <c r="I386" s="99" t="s">
        <v>143</v>
      </c>
      <c r="J386" s="99" t="s">
        <v>171</v>
      </c>
      <c r="K386" s="99" t="str">
        <f t="shared" ref="K386:O386" si="80">C386</f>
        <v>4.05</v>
      </c>
      <c r="L386" s="100" t="str">
        <f t="shared" si="80"/>
        <v>7.12</v>
      </c>
      <c r="M386" s="100" t="str">
        <f t="shared" si="80"/>
        <v>28.12</v>
      </c>
      <c r="N386" s="100" t="str">
        <f t="shared" si="80"/>
        <v>4.01</v>
      </c>
      <c r="O386" s="100" t="str">
        <f t="shared" si="80"/>
        <v>1.03</v>
      </c>
      <c r="P386" s="100" t="str">
        <f>H386</f>
        <v>5.04</v>
      </c>
      <c r="Q386" s="100" t="str">
        <f>I386</f>
        <v>26.04</v>
      </c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7.25" customHeight="1" x14ac:dyDescent="0.25">
      <c r="A387" s="133">
        <v>1</v>
      </c>
      <c r="B387" s="134" t="s">
        <v>168</v>
      </c>
      <c r="C387" s="101">
        <v>6</v>
      </c>
      <c r="D387" s="101">
        <v>3.5</v>
      </c>
      <c r="E387" s="101">
        <v>3.4</v>
      </c>
      <c r="F387" s="101">
        <v>3.5</v>
      </c>
      <c r="G387" s="101">
        <v>4.5</v>
      </c>
      <c r="H387" s="101">
        <v>4.5</v>
      </c>
      <c r="I387" s="101">
        <v>5.3</v>
      </c>
      <c r="J387" s="101">
        <v>5</v>
      </c>
      <c r="K387" s="102">
        <f t="shared" ref="K387:K411" si="81">J387/C387*100</f>
        <v>83.333333333333343</v>
      </c>
      <c r="L387" s="102">
        <f t="shared" ref="L387:L413" si="82">J387/D387*100</f>
        <v>142.85714285714286</v>
      </c>
      <c r="M387" s="102">
        <f>J387/E387*100</f>
        <v>147.05882352941177</v>
      </c>
      <c r="N387" s="102">
        <f>J387/F387*100</f>
        <v>142.85714285714286</v>
      </c>
      <c r="O387" s="102">
        <f>J387/G387*100</f>
        <v>111.11111111111111</v>
      </c>
      <c r="P387" s="102">
        <f>J387/H387*100</f>
        <v>111.11111111111111</v>
      </c>
      <c r="Q387" s="102">
        <f>J387/I387*100</f>
        <v>94.339622641509436</v>
      </c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7.25" customHeight="1" x14ac:dyDescent="0.25">
      <c r="A388" s="135"/>
      <c r="B388" s="134" t="s">
        <v>169</v>
      </c>
      <c r="C388" s="101">
        <v>10</v>
      </c>
      <c r="D388" s="101"/>
      <c r="E388" s="101"/>
      <c r="F388" s="101"/>
      <c r="G388" s="101"/>
      <c r="H388" s="101"/>
      <c r="I388" s="101"/>
      <c r="J388" s="101"/>
      <c r="K388" s="102"/>
      <c r="L388" s="102"/>
      <c r="M388" s="102"/>
      <c r="N388" s="102"/>
      <c r="O388" s="102"/>
      <c r="P388" s="102"/>
      <c r="Q388" s="102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6.5" customHeight="1" x14ac:dyDescent="0.25">
      <c r="A389" s="136">
        <v>2</v>
      </c>
      <c r="B389" s="139" t="s">
        <v>6</v>
      </c>
      <c r="C389" s="101">
        <v>3</v>
      </c>
      <c r="D389" s="101">
        <v>2.2000000000000002</v>
      </c>
      <c r="E389" s="101">
        <v>2</v>
      </c>
      <c r="F389" s="101">
        <v>2</v>
      </c>
      <c r="G389" s="101">
        <v>2.5</v>
      </c>
      <c r="H389" s="101">
        <v>2.5</v>
      </c>
      <c r="I389" s="101">
        <v>3</v>
      </c>
      <c r="J389" s="101">
        <v>2.5</v>
      </c>
      <c r="K389" s="102">
        <f t="shared" si="81"/>
        <v>83.333333333333343</v>
      </c>
      <c r="L389" s="102">
        <f t="shared" si="82"/>
        <v>113.63636363636363</v>
      </c>
      <c r="M389" s="102">
        <f t="shared" ref="M389:M416" si="83">J389/E389*100</f>
        <v>125</v>
      </c>
      <c r="N389" s="102">
        <f t="shared" ref="N389:N416" si="84">J389/F389*100</f>
        <v>125</v>
      </c>
      <c r="O389" s="102">
        <f t="shared" ref="O389:O416" si="85">J389/G389*100</f>
        <v>100</v>
      </c>
      <c r="P389" s="102">
        <f t="shared" ref="P389:P416" si="86">J389/H389*100</f>
        <v>100</v>
      </c>
      <c r="Q389" s="102">
        <f t="shared" ref="Q389:Q416" si="87">J389/I389*100</f>
        <v>83.333333333333343</v>
      </c>
      <c r="U389" s="2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7.25" customHeight="1" x14ac:dyDescent="0.25">
      <c r="A390" s="133">
        <v>3</v>
      </c>
      <c r="B390" s="139" t="s">
        <v>141</v>
      </c>
      <c r="C390" s="101">
        <v>4</v>
      </c>
      <c r="D390" s="101">
        <v>1.8</v>
      </c>
      <c r="E390" s="101">
        <v>1.5</v>
      </c>
      <c r="F390" s="101">
        <v>1.5</v>
      </c>
      <c r="G390" s="101">
        <v>1.5</v>
      </c>
      <c r="H390" s="101">
        <v>1</v>
      </c>
      <c r="I390" s="101">
        <v>1</v>
      </c>
      <c r="J390" s="101">
        <v>1</v>
      </c>
      <c r="K390" s="102">
        <f t="shared" si="81"/>
        <v>25</v>
      </c>
      <c r="L390" s="102">
        <f t="shared" si="82"/>
        <v>55.555555555555557</v>
      </c>
      <c r="M390" s="102">
        <f t="shared" si="83"/>
        <v>66.666666666666657</v>
      </c>
      <c r="N390" s="102">
        <f t="shared" si="84"/>
        <v>66.666666666666657</v>
      </c>
      <c r="O390" s="102">
        <f t="shared" si="85"/>
        <v>66.666666666666657</v>
      </c>
      <c r="P390" s="102">
        <f t="shared" si="86"/>
        <v>100</v>
      </c>
      <c r="Q390" s="102">
        <f t="shared" si="87"/>
        <v>100</v>
      </c>
      <c r="U390" s="2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7.25" customHeight="1" x14ac:dyDescent="0.25">
      <c r="A391" s="135"/>
      <c r="B391" s="139" t="s">
        <v>142</v>
      </c>
      <c r="C391" s="101">
        <v>4</v>
      </c>
      <c r="D391" s="101"/>
      <c r="E391" s="101"/>
      <c r="F391" s="101"/>
      <c r="G391" s="101"/>
      <c r="H391" s="101"/>
      <c r="I391" s="101">
        <v>2.2000000000000002</v>
      </c>
      <c r="J391" s="101">
        <v>2</v>
      </c>
      <c r="K391" s="102">
        <f t="shared" si="81"/>
        <v>50</v>
      </c>
      <c r="L391" s="102"/>
      <c r="M391" s="102"/>
      <c r="N391" s="102"/>
      <c r="O391" s="102"/>
      <c r="P391" s="102"/>
      <c r="Q391" s="102">
        <f t="shared" si="87"/>
        <v>90.909090909090907</v>
      </c>
      <c r="U391" s="2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6.5" customHeight="1" x14ac:dyDescent="0.25">
      <c r="A392" s="136">
        <v>4</v>
      </c>
      <c r="B392" s="139" t="s">
        <v>21</v>
      </c>
      <c r="C392" s="101">
        <v>1.2</v>
      </c>
      <c r="D392" s="101">
        <v>1.4</v>
      </c>
      <c r="E392" s="101">
        <v>1.4</v>
      </c>
      <c r="F392" s="101">
        <v>1.4</v>
      </c>
      <c r="G392" s="101">
        <v>1.5</v>
      </c>
      <c r="H392" s="101">
        <v>3</v>
      </c>
      <c r="I392" s="101">
        <v>4.5</v>
      </c>
      <c r="J392" s="101">
        <v>4.7</v>
      </c>
      <c r="K392" s="102">
        <f t="shared" si="81"/>
        <v>391.66666666666669</v>
      </c>
      <c r="L392" s="102">
        <f t="shared" si="82"/>
        <v>335.71428571428578</v>
      </c>
      <c r="M392" s="102">
        <f t="shared" si="83"/>
        <v>335.71428571428578</v>
      </c>
      <c r="N392" s="102">
        <f t="shared" si="84"/>
        <v>335.71428571428578</v>
      </c>
      <c r="O392" s="102">
        <f t="shared" si="85"/>
        <v>313.33333333333331</v>
      </c>
      <c r="P392" s="102">
        <f t="shared" si="86"/>
        <v>156.66666666666666</v>
      </c>
      <c r="Q392" s="102">
        <f t="shared" si="87"/>
        <v>104.44444444444446</v>
      </c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6.5" customHeight="1" x14ac:dyDescent="0.25">
      <c r="A393" s="136">
        <v>5</v>
      </c>
      <c r="B393" s="139" t="s">
        <v>48</v>
      </c>
      <c r="C393" s="101">
        <v>16</v>
      </c>
      <c r="D393" s="101">
        <v>12</v>
      </c>
      <c r="E393" s="101">
        <v>14</v>
      </c>
      <c r="F393" s="101">
        <v>15</v>
      </c>
      <c r="G393" s="101">
        <v>22</v>
      </c>
      <c r="H393" s="101">
        <v>20</v>
      </c>
      <c r="I393" s="101">
        <v>20</v>
      </c>
      <c r="J393" s="101">
        <v>18</v>
      </c>
      <c r="K393" s="102">
        <f t="shared" si="81"/>
        <v>112.5</v>
      </c>
      <c r="L393" s="102">
        <f t="shared" si="82"/>
        <v>150</v>
      </c>
      <c r="M393" s="102">
        <f t="shared" si="83"/>
        <v>128.57142857142858</v>
      </c>
      <c r="N393" s="102">
        <f t="shared" si="84"/>
        <v>120</v>
      </c>
      <c r="O393" s="102">
        <f t="shared" si="85"/>
        <v>81.818181818181827</v>
      </c>
      <c r="P393" s="102">
        <f t="shared" si="86"/>
        <v>90</v>
      </c>
      <c r="Q393" s="102">
        <f t="shared" si="87"/>
        <v>90</v>
      </c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6.5" customHeight="1" x14ac:dyDescent="0.25">
      <c r="A394" s="136">
        <v>6</v>
      </c>
      <c r="B394" s="139" t="s">
        <v>49</v>
      </c>
      <c r="C394" s="101">
        <v>5</v>
      </c>
      <c r="D394" s="101">
        <v>12</v>
      </c>
      <c r="E394" s="101">
        <v>13</v>
      </c>
      <c r="F394" s="101">
        <v>15</v>
      </c>
      <c r="G394" s="101">
        <v>20</v>
      </c>
      <c r="H394" s="101">
        <v>18</v>
      </c>
      <c r="I394" s="101">
        <v>10</v>
      </c>
      <c r="J394" s="101">
        <v>6</v>
      </c>
      <c r="K394" s="102">
        <f t="shared" si="81"/>
        <v>120</v>
      </c>
      <c r="L394" s="102">
        <f t="shared" si="82"/>
        <v>50</v>
      </c>
      <c r="M394" s="102">
        <f t="shared" si="83"/>
        <v>46.153846153846153</v>
      </c>
      <c r="N394" s="102">
        <f t="shared" si="84"/>
        <v>40</v>
      </c>
      <c r="O394" s="102">
        <f t="shared" si="85"/>
        <v>30</v>
      </c>
      <c r="P394" s="102">
        <f t="shared" si="86"/>
        <v>33.333333333333329</v>
      </c>
      <c r="Q394" s="102">
        <f t="shared" si="87"/>
        <v>60</v>
      </c>
      <c r="U394" s="3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6.5" customHeight="1" x14ac:dyDescent="0.25">
      <c r="A395" s="136">
        <v>7</v>
      </c>
      <c r="B395" s="139" t="s">
        <v>7</v>
      </c>
      <c r="C395" s="101">
        <v>9</v>
      </c>
      <c r="D395" s="101">
        <v>5.5</v>
      </c>
      <c r="E395" s="101">
        <v>6</v>
      </c>
      <c r="F395" s="101">
        <v>6</v>
      </c>
      <c r="G395" s="101">
        <v>6</v>
      </c>
      <c r="H395" s="101">
        <v>7</v>
      </c>
      <c r="I395" s="101">
        <v>9</v>
      </c>
      <c r="J395" s="101">
        <v>9</v>
      </c>
      <c r="K395" s="102">
        <f t="shared" si="81"/>
        <v>100</v>
      </c>
      <c r="L395" s="102">
        <f t="shared" si="82"/>
        <v>163.63636363636365</v>
      </c>
      <c r="M395" s="102">
        <f t="shared" si="83"/>
        <v>150</v>
      </c>
      <c r="N395" s="102">
        <f t="shared" si="84"/>
        <v>150</v>
      </c>
      <c r="O395" s="102">
        <f t="shared" si="85"/>
        <v>150</v>
      </c>
      <c r="P395" s="102">
        <f t="shared" si="86"/>
        <v>128.57142857142858</v>
      </c>
      <c r="Q395" s="102">
        <f t="shared" si="87"/>
        <v>100</v>
      </c>
      <c r="U395" s="3"/>
    </row>
    <row r="396" spans="1:30" ht="16.5" customHeight="1" x14ac:dyDescent="0.25">
      <c r="A396" s="136">
        <v>8</v>
      </c>
      <c r="B396" s="139" t="s">
        <v>22</v>
      </c>
      <c r="C396" s="101">
        <v>10.5</v>
      </c>
      <c r="D396" s="101">
        <v>10</v>
      </c>
      <c r="E396" s="101">
        <v>9.5</v>
      </c>
      <c r="F396" s="101">
        <v>10</v>
      </c>
      <c r="G396" s="101">
        <v>10</v>
      </c>
      <c r="H396" s="101">
        <v>9.5</v>
      </c>
      <c r="I396" s="101">
        <v>10</v>
      </c>
      <c r="J396" s="101">
        <v>10</v>
      </c>
      <c r="K396" s="102">
        <f t="shared" si="81"/>
        <v>95.238095238095227</v>
      </c>
      <c r="L396" s="102">
        <f t="shared" si="82"/>
        <v>100</v>
      </c>
      <c r="M396" s="102">
        <f t="shared" si="83"/>
        <v>105.26315789473684</v>
      </c>
      <c r="N396" s="102">
        <f t="shared" si="84"/>
        <v>100</v>
      </c>
      <c r="O396" s="102">
        <f t="shared" si="85"/>
        <v>100</v>
      </c>
      <c r="P396" s="102">
        <f t="shared" si="86"/>
        <v>105.26315789473684</v>
      </c>
      <c r="Q396" s="102">
        <f t="shared" si="87"/>
        <v>100</v>
      </c>
      <c r="U396" s="3"/>
    </row>
    <row r="397" spans="1:30" ht="17.25" customHeight="1" x14ac:dyDescent="0.25">
      <c r="A397" s="136">
        <v>9</v>
      </c>
      <c r="B397" s="139" t="s">
        <v>12</v>
      </c>
      <c r="C397" s="101">
        <v>13.2</v>
      </c>
      <c r="D397" s="101">
        <v>19</v>
      </c>
      <c r="E397" s="101">
        <v>18.3</v>
      </c>
      <c r="F397" s="101">
        <v>18.3</v>
      </c>
      <c r="G397" s="101">
        <v>18.5</v>
      </c>
      <c r="H397" s="101">
        <v>22</v>
      </c>
      <c r="I397" s="101">
        <v>25</v>
      </c>
      <c r="J397" s="101">
        <v>23.5</v>
      </c>
      <c r="K397" s="102">
        <f t="shared" si="81"/>
        <v>178.03030303030306</v>
      </c>
      <c r="L397" s="102">
        <f t="shared" si="82"/>
        <v>123.68421052631579</v>
      </c>
      <c r="M397" s="102">
        <f t="shared" si="83"/>
        <v>128.41530054644807</v>
      </c>
      <c r="N397" s="102">
        <f t="shared" si="84"/>
        <v>128.41530054644807</v>
      </c>
      <c r="O397" s="102">
        <f t="shared" si="85"/>
        <v>127.02702702702702</v>
      </c>
      <c r="P397" s="102">
        <f t="shared" si="86"/>
        <v>106.81818181818181</v>
      </c>
      <c r="Q397" s="102">
        <f t="shared" si="87"/>
        <v>94</v>
      </c>
      <c r="U397" s="3"/>
    </row>
    <row r="398" spans="1:30" ht="17.25" customHeight="1" x14ac:dyDescent="0.25">
      <c r="A398" s="136">
        <v>10</v>
      </c>
      <c r="B398" s="139" t="s">
        <v>13</v>
      </c>
      <c r="C398" s="101">
        <v>50</v>
      </c>
      <c r="D398" s="101">
        <v>55</v>
      </c>
      <c r="E398" s="101">
        <v>55</v>
      </c>
      <c r="F398" s="101">
        <v>55</v>
      </c>
      <c r="G398" s="101">
        <v>55</v>
      </c>
      <c r="H398" s="101">
        <v>55</v>
      </c>
      <c r="I398" s="101">
        <v>60</v>
      </c>
      <c r="J398" s="101">
        <v>60</v>
      </c>
      <c r="K398" s="102">
        <f t="shared" si="81"/>
        <v>120</v>
      </c>
      <c r="L398" s="102">
        <f t="shared" si="82"/>
        <v>109.09090909090908</v>
      </c>
      <c r="M398" s="102">
        <f t="shared" si="83"/>
        <v>109.09090909090908</v>
      </c>
      <c r="N398" s="102">
        <f t="shared" si="84"/>
        <v>109.09090909090908</v>
      </c>
      <c r="O398" s="102">
        <f t="shared" si="85"/>
        <v>109.09090909090908</v>
      </c>
      <c r="P398" s="102">
        <f t="shared" si="86"/>
        <v>109.09090909090908</v>
      </c>
      <c r="Q398" s="102">
        <f t="shared" si="87"/>
        <v>100</v>
      </c>
    </row>
    <row r="399" spans="1:30" ht="17.25" customHeight="1" x14ac:dyDescent="0.25">
      <c r="A399" s="136">
        <v>11</v>
      </c>
      <c r="B399" s="139" t="s">
        <v>14</v>
      </c>
      <c r="C399" s="101">
        <v>55</v>
      </c>
      <c r="D399" s="101">
        <v>60</v>
      </c>
      <c r="E399" s="101">
        <v>60</v>
      </c>
      <c r="F399" s="101">
        <v>60</v>
      </c>
      <c r="G399" s="101">
        <v>60</v>
      </c>
      <c r="H399" s="101">
        <v>65</v>
      </c>
      <c r="I399" s="101">
        <v>70</v>
      </c>
      <c r="J399" s="101">
        <v>70</v>
      </c>
      <c r="K399" s="102">
        <f t="shared" si="81"/>
        <v>127.27272727272727</v>
      </c>
      <c r="L399" s="102">
        <f t="shared" si="82"/>
        <v>116.66666666666667</v>
      </c>
      <c r="M399" s="102">
        <f t="shared" si="83"/>
        <v>116.66666666666667</v>
      </c>
      <c r="N399" s="102">
        <f t="shared" si="84"/>
        <v>116.66666666666667</v>
      </c>
      <c r="O399" s="102">
        <f t="shared" si="85"/>
        <v>116.66666666666667</v>
      </c>
      <c r="P399" s="102">
        <f t="shared" si="86"/>
        <v>107.69230769230769</v>
      </c>
      <c r="Q399" s="102">
        <f t="shared" si="87"/>
        <v>100</v>
      </c>
    </row>
    <row r="400" spans="1:30" ht="16.5" customHeight="1" x14ac:dyDescent="0.25">
      <c r="A400" s="136">
        <v>12</v>
      </c>
      <c r="B400" s="139" t="s">
        <v>0</v>
      </c>
      <c r="C400" s="101">
        <v>3.5</v>
      </c>
      <c r="D400" s="101">
        <v>3.5</v>
      </c>
      <c r="E400" s="101">
        <v>3.5</v>
      </c>
      <c r="F400" s="101">
        <v>3.5</v>
      </c>
      <c r="G400" s="101">
        <v>3.5</v>
      </c>
      <c r="H400" s="101">
        <v>4</v>
      </c>
      <c r="I400" s="101">
        <v>4</v>
      </c>
      <c r="J400" s="101">
        <v>4</v>
      </c>
      <c r="K400" s="102">
        <f t="shared" si="81"/>
        <v>114.28571428571428</v>
      </c>
      <c r="L400" s="102">
        <f t="shared" si="82"/>
        <v>114.28571428571428</v>
      </c>
      <c r="M400" s="102">
        <f t="shared" si="83"/>
        <v>114.28571428571428</v>
      </c>
      <c r="N400" s="102">
        <f t="shared" si="84"/>
        <v>114.28571428571428</v>
      </c>
      <c r="O400" s="102">
        <f t="shared" si="85"/>
        <v>114.28571428571428</v>
      </c>
      <c r="P400" s="102">
        <f t="shared" si="86"/>
        <v>100</v>
      </c>
      <c r="Q400" s="102">
        <f t="shared" si="87"/>
        <v>100</v>
      </c>
    </row>
    <row r="401" spans="1:30" ht="17.25" customHeight="1" x14ac:dyDescent="0.25">
      <c r="A401" s="136">
        <v>13</v>
      </c>
      <c r="B401" s="139" t="s">
        <v>1</v>
      </c>
      <c r="C401" s="101">
        <v>10</v>
      </c>
      <c r="D401" s="101">
        <v>10</v>
      </c>
      <c r="E401" s="101">
        <v>11</v>
      </c>
      <c r="F401" s="101">
        <v>11</v>
      </c>
      <c r="G401" s="101">
        <v>11</v>
      </c>
      <c r="H401" s="101">
        <v>10.5</v>
      </c>
      <c r="I401" s="101">
        <v>11</v>
      </c>
      <c r="J401" s="101">
        <v>11</v>
      </c>
      <c r="K401" s="102">
        <f t="shared" si="81"/>
        <v>110.00000000000001</v>
      </c>
      <c r="L401" s="102">
        <f t="shared" si="82"/>
        <v>110.00000000000001</v>
      </c>
      <c r="M401" s="102">
        <f t="shared" si="83"/>
        <v>100</v>
      </c>
      <c r="N401" s="102">
        <f t="shared" si="84"/>
        <v>100</v>
      </c>
      <c r="O401" s="102">
        <f t="shared" si="85"/>
        <v>100</v>
      </c>
      <c r="P401" s="102">
        <f t="shared" si="86"/>
        <v>104.76190476190477</v>
      </c>
      <c r="Q401" s="102">
        <f t="shared" si="87"/>
        <v>100</v>
      </c>
    </row>
    <row r="402" spans="1:30" ht="16.5" customHeight="1" x14ac:dyDescent="0.25">
      <c r="A402" s="136">
        <v>14</v>
      </c>
      <c r="B402" s="139" t="s">
        <v>2</v>
      </c>
      <c r="C402" s="101">
        <v>7</v>
      </c>
      <c r="D402" s="101">
        <v>8.5</v>
      </c>
      <c r="E402" s="101">
        <v>8.5</v>
      </c>
      <c r="F402" s="101">
        <v>8.5</v>
      </c>
      <c r="G402" s="101">
        <v>9.5</v>
      </c>
      <c r="H402" s="101">
        <v>10</v>
      </c>
      <c r="I402" s="101">
        <v>10</v>
      </c>
      <c r="J402" s="101">
        <v>10</v>
      </c>
      <c r="K402" s="102">
        <f t="shared" si="81"/>
        <v>142.85714285714286</v>
      </c>
      <c r="L402" s="102">
        <f t="shared" si="82"/>
        <v>117.64705882352942</v>
      </c>
      <c r="M402" s="102">
        <f t="shared" si="83"/>
        <v>117.64705882352942</v>
      </c>
      <c r="N402" s="102">
        <f t="shared" si="84"/>
        <v>117.64705882352942</v>
      </c>
      <c r="O402" s="102">
        <f t="shared" si="85"/>
        <v>105.26315789473684</v>
      </c>
      <c r="P402" s="102">
        <f t="shared" si="86"/>
        <v>100</v>
      </c>
      <c r="Q402" s="102">
        <f t="shared" si="87"/>
        <v>100</v>
      </c>
    </row>
    <row r="403" spans="1:30" ht="18" customHeight="1" x14ac:dyDescent="0.25">
      <c r="A403" s="142">
        <v>15</v>
      </c>
      <c r="B403" s="139" t="s">
        <v>54</v>
      </c>
      <c r="C403" s="101">
        <v>26</v>
      </c>
      <c r="D403" s="101">
        <v>28</v>
      </c>
      <c r="E403" s="101">
        <v>28</v>
      </c>
      <c r="F403" s="101">
        <v>28</v>
      </c>
      <c r="G403" s="101">
        <v>28</v>
      </c>
      <c r="H403" s="101">
        <v>28</v>
      </c>
      <c r="I403" s="101">
        <v>32</v>
      </c>
      <c r="J403" s="101">
        <v>32</v>
      </c>
      <c r="K403" s="102">
        <f t="shared" si="81"/>
        <v>123.07692307692308</v>
      </c>
      <c r="L403" s="102">
        <f t="shared" si="82"/>
        <v>114.28571428571428</v>
      </c>
      <c r="M403" s="102">
        <f t="shared" si="83"/>
        <v>114.28571428571428</v>
      </c>
      <c r="N403" s="102">
        <f t="shared" si="84"/>
        <v>114.28571428571428</v>
      </c>
      <c r="O403" s="102">
        <f t="shared" si="85"/>
        <v>114.28571428571428</v>
      </c>
      <c r="P403" s="102">
        <f t="shared" si="86"/>
        <v>114.28571428571428</v>
      </c>
      <c r="Q403" s="102">
        <f t="shared" si="87"/>
        <v>100</v>
      </c>
    </row>
    <row r="404" spans="1:30" ht="17.25" customHeight="1" x14ac:dyDescent="0.25">
      <c r="A404" s="142">
        <v>16</v>
      </c>
      <c r="B404" s="139" t="s">
        <v>26</v>
      </c>
      <c r="C404" s="101">
        <v>28</v>
      </c>
      <c r="D404" s="101">
        <v>30</v>
      </c>
      <c r="E404" s="101">
        <v>30</v>
      </c>
      <c r="F404" s="101">
        <v>30</v>
      </c>
      <c r="G404" s="101">
        <v>30</v>
      </c>
      <c r="H404" s="101">
        <v>30</v>
      </c>
      <c r="I404" s="101">
        <v>34</v>
      </c>
      <c r="J404" s="101">
        <v>34</v>
      </c>
      <c r="K404" s="102">
        <f t="shared" si="81"/>
        <v>121.42857142857142</v>
      </c>
      <c r="L404" s="102">
        <f t="shared" si="82"/>
        <v>113.33333333333333</v>
      </c>
      <c r="M404" s="102">
        <f t="shared" si="83"/>
        <v>113.33333333333333</v>
      </c>
      <c r="N404" s="102">
        <f t="shared" si="84"/>
        <v>113.33333333333333</v>
      </c>
      <c r="O404" s="102">
        <f t="shared" si="85"/>
        <v>113.33333333333333</v>
      </c>
      <c r="P404" s="102">
        <f t="shared" si="86"/>
        <v>113.33333333333333</v>
      </c>
      <c r="Q404" s="102">
        <f t="shared" si="87"/>
        <v>100</v>
      </c>
      <c r="U404" s="1"/>
      <c r="Y404" s="19"/>
      <c r="Z404" s="19"/>
      <c r="AC404" s="19"/>
      <c r="AD404" s="19"/>
    </row>
    <row r="405" spans="1:30" ht="17.25" customHeight="1" x14ac:dyDescent="0.25">
      <c r="A405" s="142">
        <v>17</v>
      </c>
      <c r="B405" s="139" t="s">
        <v>20</v>
      </c>
      <c r="C405" s="101">
        <v>4.7</v>
      </c>
      <c r="D405" s="101">
        <v>4.8</v>
      </c>
      <c r="E405" s="101">
        <v>4.5999999999999996</v>
      </c>
      <c r="F405" s="101">
        <v>4.5999999999999996</v>
      </c>
      <c r="G405" s="101">
        <v>4.7</v>
      </c>
      <c r="H405" s="101">
        <v>4.5999999999999996</v>
      </c>
      <c r="I405" s="101">
        <v>4.5999999999999996</v>
      </c>
      <c r="J405" s="101">
        <v>4.5999999999999996</v>
      </c>
      <c r="K405" s="102">
        <f t="shared" si="81"/>
        <v>97.872340425531902</v>
      </c>
      <c r="L405" s="102">
        <f t="shared" si="82"/>
        <v>95.833333333333329</v>
      </c>
      <c r="M405" s="102">
        <f t="shared" si="83"/>
        <v>100</v>
      </c>
      <c r="N405" s="102">
        <f t="shared" si="84"/>
        <v>100</v>
      </c>
      <c r="O405" s="102">
        <f t="shared" si="85"/>
        <v>97.872340425531902</v>
      </c>
      <c r="P405" s="102">
        <f t="shared" si="86"/>
        <v>100</v>
      </c>
      <c r="Q405" s="102">
        <f t="shared" si="87"/>
        <v>100</v>
      </c>
      <c r="U405" s="1"/>
      <c r="Y405" s="19"/>
      <c r="Z405" s="19"/>
      <c r="AC405" s="19"/>
      <c r="AD405" s="19"/>
    </row>
    <row r="406" spans="1:30" ht="17.25" customHeight="1" x14ac:dyDescent="0.25">
      <c r="A406" s="142">
        <v>18</v>
      </c>
      <c r="B406" s="139" t="s">
        <v>3</v>
      </c>
      <c r="C406" s="101">
        <v>3.5</v>
      </c>
      <c r="D406" s="101">
        <v>3.5</v>
      </c>
      <c r="E406" s="101">
        <v>3.5</v>
      </c>
      <c r="F406" s="101">
        <v>3.5</v>
      </c>
      <c r="G406" s="101">
        <v>3.5</v>
      </c>
      <c r="H406" s="101">
        <v>3.5</v>
      </c>
      <c r="I406" s="101">
        <v>3.5</v>
      </c>
      <c r="J406" s="101">
        <v>3.5</v>
      </c>
      <c r="K406" s="102">
        <f t="shared" si="81"/>
        <v>100</v>
      </c>
      <c r="L406" s="102">
        <f t="shared" si="82"/>
        <v>100</v>
      </c>
      <c r="M406" s="102">
        <f t="shared" si="83"/>
        <v>100</v>
      </c>
      <c r="N406" s="102">
        <f t="shared" si="84"/>
        <v>100</v>
      </c>
      <c r="O406" s="102">
        <f t="shared" si="85"/>
        <v>100</v>
      </c>
      <c r="P406" s="102">
        <f t="shared" si="86"/>
        <v>100</v>
      </c>
      <c r="Q406" s="102">
        <f t="shared" si="87"/>
        <v>100</v>
      </c>
      <c r="U406" s="1"/>
      <c r="Y406" s="19"/>
      <c r="Z406" s="19"/>
      <c r="AC406" s="19"/>
      <c r="AD406" s="19"/>
    </row>
    <row r="407" spans="1:30" ht="17.25" customHeight="1" x14ac:dyDescent="0.25">
      <c r="A407" s="142">
        <v>19</v>
      </c>
      <c r="B407" s="139" t="s">
        <v>8</v>
      </c>
      <c r="C407" s="101">
        <v>12</v>
      </c>
      <c r="D407" s="101">
        <v>14</v>
      </c>
      <c r="E407" s="101">
        <v>14</v>
      </c>
      <c r="F407" s="101">
        <v>14</v>
      </c>
      <c r="G407" s="101">
        <v>15</v>
      </c>
      <c r="H407" s="101">
        <v>15</v>
      </c>
      <c r="I407" s="101">
        <v>15</v>
      </c>
      <c r="J407" s="101">
        <v>15</v>
      </c>
      <c r="K407" s="102">
        <f t="shared" si="81"/>
        <v>125</v>
      </c>
      <c r="L407" s="102">
        <f t="shared" si="82"/>
        <v>107.14285714285714</v>
      </c>
      <c r="M407" s="102">
        <f t="shared" si="83"/>
        <v>107.14285714285714</v>
      </c>
      <c r="N407" s="102">
        <f t="shared" si="84"/>
        <v>107.14285714285714</v>
      </c>
      <c r="O407" s="102">
        <f t="shared" si="85"/>
        <v>100</v>
      </c>
      <c r="P407" s="102">
        <f t="shared" si="86"/>
        <v>100</v>
      </c>
      <c r="Q407" s="102">
        <f t="shared" si="87"/>
        <v>100</v>
      </c>
      <c r="U407" s="1"/>
      <c r="Y407" s="19"/>
      <c r="Z407" s="19"/>
      <c r="AC407" s="19"/>
      <c r="AD407" s="19"/>
    </row>
    <row r="408" spans="1:30" ht="17.25" customHeight="1" x14ac:dyDescent="0.25">
      <c r="A408" s="142">
        <v>20</v>
      </c>
      <c r="B408" s="139" t="s">
        <v>9</v>
      </c>
      <c r="C408" s="101">
        <v>17</v>
      </c>
      <c r="D408" s="101">
        <v>14</v>
      </c>
      <c r="E408" s="101">
        <v>14</v>
      </c>
      <c r="F408" s="101">
        <v>14</v>
      </c>
      <c r="G408" s="101">
        <v>15</v>
      </c>
      <c r="H408" s="101">
        <v>15</v>
      </c>
      <c r="I408" s="101">
        <v>16</v>
      </c>
      <c r="J408" s="101">
        <v>16</v>
      </c>
      <c r="K408" s="102">
        <f t="shared" si="81"/>
        <v>94.117647058823522</v>
      </c>
      <c r="L408" s="102">
        <f t="shared" si="82"/>
        <v>114.28571428571428</v>
      </c>
      <c r="M408" s="102">
        <f t="shared" si="83"/>
        <v>114.28571428571428</v>
      </c>
      <c r="N408" s="102">
        <f t="shared" si="84"/>
        <v>114.28571428571428</v>
      </c>
      <c r="O408" s="102">
        <f t="shared" si="85"/>
        <v>106.66666666666667</v>
      </c>
      <c r="P408" s="102">
        <f t="shared" si="86"/>
        <v>106.66666666666667</v>
      </c>
      <c r="Q408" s="102">
        <f t="shared" si="87"/>
        <v>100</v>
      </c>
      <c r="Y408" s="19"/>
      <c r="Z408" s="19"/>
      <c r="AC408" s="19"/>
      <c r="AD408" s="19"/>
    </row>
    <row r="409" spans="1:30" ht="16.5" customHeight="1" x14ac:dyDescent="0.25">
      <c r="A409" s="142">
        <v>21</v>
      </c>
      <c r="B409" s="139" t="s">
        <v>10</v>
      </c>
      <c r="C409" s="101">
        <v>14</v>
      </c>
      <c r="D409" s="101">
        <v>12</v>
      </c>
      <c r="E409" s="101">
        <v>13</v>
      </c>
      <c r="F409" s="101">
        <v>14</v>
      </c>
      <c r="G409" s="101">
        <v>14</v>
      </c>
      <c r="H409" s="101">
        <v>15</v>
      </c>
      <c r="I409" s="101">
        <v>15</v>
      </c>
      <c r="J409" s="101">
        <v>15</v>
      </c>
      <c r="K409" s="102">
        <f t="shared" si="81"/>
        <v>107.14285714285714</v>
      </c>
      <c r="L409" s="102">
        <f t="shared" si="82"/>
        <v>125</v>
      </c>
      <c r="M409" s="102">
        <f t="shared" si="83"/>
        <v>115.38461538461537</v>
      </c>
      <c r="N409" s="102">
        <f t="shared" si="84"/>
        <v>107.14285714285714</v>
      </c>
      <c r="O409" s="102">
        <f t="shared" si="85"/>
        <v>107.14285714285714</v>
      </c>
      <c r="P409" s="102">
        <f t="shared" si="86"/>
        <v>100</v>
      </c>
      <c r="Q409" s="102">
        <f t="shared" si="87"/>
        <v>100</v>
      </c>
      <c r="U409" s="20"/>
      <c r="Y409" s="19"/>
      <c r="Z409" s="19"/>
      <c r="AC409" s="19"/>
      <c r="AD409" s="19"/>
    </row>
    <row r="410" spans="1:30" ht="31.5" x14ac:dyDescent="0.25">
      <c r="A410" s="142">
        <v>22</v>
      </c>
      <c r="B410" s="143" t="s">
        <v>16</v>
      </c>
      <c r="C410" s="101">
        <v>2.5</v>
      </c>
      <c r="D410" s="101">
        <v>2.8</v>
      </c>
      <c r="E410" s="101">
        <v>2.7</v>
      </c>
      <c r="F410" s="101">
        <v>2.7</v>
      </c>
      <c r="G410" s="101">
        <v>2.8</v>
      </c>
      <c r="H410" s="101">
        <v>2.8</v>
      </c>
      <c r="I410" s="101">
        <v>2.8</v>
      </c>
      <c r="J410" s="101">
        <v>2.8</v>
      </c>
      <c r="K410" s="102">
        <f t="shared" si="81"/>
        <v>111.99999999999999</v>
      </c>
      <c r="L410" s="102">
        <f t="shared" si="82"/>
        <v>100</v>
      </c>
      <c r="M410" s="102">
        <f t="shared" si="83"/>
        <v>103.7037037037037</v>
      </c>
      <c r="N410" s="102">
        <f t="shared" si="84"/>
        <v>103.7037037037037</v>
      </c>
      <c r="O410" s="102">
        <f t="shared" si="85"/>
        <v>100</v>
      </c>
      <c r="P410" s="102">
        <f t="shared" si="86"/>
        <v>100</v>
      </c>
      <c r="Q410" s="102">
        <f t="shared" si="87"/>
        <v>100</v>
      </c>
      <c r="U410" s="20"/>
      <c r="Y410" s="19"/>
      <c r="Z410" s="19"/>
      <c r="AC410" s="19"/>
      <c r="AD410" s="19"/>
    </row>
    <row r="411" spans="1:30" ht="17.25" customHeight="1" x14ac:dyDescent="0.25">
      <c r="A411" s="142">
        <v>23</v>
      </c>
      <c r="B411" s="139" t="s">
        <v>15</v>
      </c>
      <c r="C411" s="101">
        <v>16</v>
      </c>
      <c r="D411" s="101">
        <v>32</v>
      </c>
      <c r="E411" s="101">
        <v>32</v>
      </c>
      <c r="F411" s="101">
        <v>32</v>
      </c>
      <c r="G411" s="101">
        <v>32</v>
      </c>
      <c r="H411" s="101">
        <v>32</v>
      </c>
      <c r="I411" s="101">
        <v>32</v>
      </c>
      <c r="J411" s="101">
        <v>32</v>
      </c>
      <c r="K411" s="102">
        <f t="shared" si="81"/>
        <v>200</v>
      </c>
      <c r="L411" s="102">
        <f t="shared" si="82"/>
        <v>100</v>
      </c>
      <c r="M411" s="102">
        <f t="shared" si="83"/>
        <v>100</v>
      </c>
      <c r="N411" s="102">
        <f t="shared" si="84"/>
        <v>100</v>
      </c>
      <c r="O411" s="102">
        <f t="shared" si="85"/>
        <v>100</v>
      </c>
      <c r="P411" s="102">
        <f t="shared" si="86"/>
        <v>100</v>
      </c>
      <c r="Q411" s="102">
        <f t="shared" si="87"/>
        <v>100</v>
      </c>
      <c r="U411" s="20"/>
    </row>
    <row r="412" spans="1:30" ht="17.25" customHeight="1" x14ac:dyDescent="0.25">
      <c r="A412" s="142">
        <v>24</v>
      </c>
      <c r="B412" s="139" t="s">
        <v>139</v>
      </c>
      <c r="C412" s="101"/>
      <c r="D412" s="101">
        <v>4.3</v>
      </c>
      <c r="E412" s="101">
        <v>4.3</v>
      </c>
      <c r="F412" s="101">
        <v>4.3</v>
      </c>
      <c r="G412" s="101">
        <v>4.5999999999999996</v>
      </c>
      <c r="H412" s="101">
        <v>4.9000000000000004</v>
      </c>
      <c r="I412" s="101">
        <v>4.9000000000000004</v>
      </c>
      <c r="J412" s="101">
        <v>4.9000000000000004</v>
      </c>
      <c r="K412" s="102"/>
      <c r="L412" s="102">
        <f t="shared" si="82"/>
        <v>113.95348837209302</v>
      </c>
      <c r="M412" s="102">
        <f t="shared" si="83"/>
        <v>113.95348837209302</v>
      </c>
      <c r="N412" s="102">
        <f t="shared" si="84"/>
        <v>113.95348837209302</v>
      </c>
      <c r="O412" s="102">
        <f t="shared" si="85"/>
        <v>106.5217391304348</v>
      </c>
      <c r="P412" s="102">
        <f t="shared" si="86"/>
        <v>100</v>
      </c>
      <c r="Q412" s="102">
        <f t="shared" si="87"/>
        <v>100</v>
      </c>
      <c r="U412" s="20"/>
    </row>
    <row r="413" spans="1:30" ht="17.25" customHeight="1" x14ac:dyDescent="0.25">
      <c r="A413" s="144">
        <v>25</v>
      </c>
      <c r="B413" s="139" t="s">
        <v>5</v>
      </c>
      <c r="C413" s="101">
        <v>6.5</v>
      </c>
      <c r="D413" s="101">
        <v>6.2</v>
      </c>
      <c r="E413" s="101">
        <v>6.5</v>
      </c>
      <c r="F413" s="101">
        <v>6.5</v>
      </c>
      <c r="G413" s="101">
        <v>7.6</v>
      </c>
      <c r="H413" s="101">
        <v>9</v>
      </c>
      <c r="I413" s="101">
        <v>8.9</v>
      </c>
      <c r="J413" s="101">
        <v>8.9</v>
      </c>
      <c r="K413" s="102">
        <f>J413/C413*100</f>
        <v>136.92307692307693</v>
      </c>
      <c r="L413" s="102">
        <f t="shared" si="82"/>
        <v>143.54838709677421</v>
      </c>
      <c r="M413" s="102">
        <f t="shared" si="83"/>
        <v>136.92307692307693</v>
      </c>
      <c r="N413" s="102">
        <f t="shared" si="84"/>
        <v>136.92307692307693</v>
      </c>
      <c r="O413" s="102">
        <f t="shared" si="85"/>
        <v>117.10526315789475</v>
      </c>
      <c r="P413" s="102">
        <f t="shared" si="86"/>
        <v>98.888888888888886</v>
      </c>
      <c r="Q413" s="102">
        <f t="shared" si="87"/>
        <v>100</v>
      </c>
    </row>
    <row r="414" spans="1:30" ht="48" customHeight="1" x14ac:dyDescent="0.25">
      <c r="A414" s="134"/>
      <c r="B414" s="145" t="s">
        <v>56</v>
      </c>
      <c r="C414" s="101"/>
      <c r="D414" s="101"/>
      <c r="E414" s="101"/>
      <c r="F414" s="101"/>
      <c r="G414" s="101"/>
      <c r="H414" s="101"/>
      <c r="I414" s="101"/>
      <c r="J414" s="101"/>
      <c r="K414" s="102"/>
      <c r="L414" s="102"/>
      <c r="M414" s="102"/>
      <c r="N414" s="102"/>
      <c r="O414" s="102"/>
      <c r="P414" s="102"/>
      <c r="Q414" s="102"/>
    </row>
    <row r="415" spans="1:30" ht="17.25" customHeight="1" x14ac:dyDescent="0.25">
      <c r="A415" s="134"/>
      <c r="B415" s="159" t="s">
        <v>24</v>
      </c>
      <c r="C415" s="105">
        <v>10.23</v>
      </c>
      <c r="D415" s="105">
        <v>11.31</v>
      </c>
      <c r="E415" s="105">
        <v>11.31</v>
      </c>
      <c r="F415" s="105">
        <v>11.32</v>
      </c>
      <c r="G415" s="105">
        <v>11.31</v>
      </c>
      <c r="H415" s="105">
        <v>11.31</v>
      </c>
      <c r="I415" s="105">
        <v>11.32</v>
      </c>
      <c r="J415" s="105">
        <v>11.32</v>
      </c>
      <c r="K415" s="102">
        <f>J415/C415*100</f>
        <v>110.65493646138806</v>
      </c>
      <c r="L415" s="102">
        <f>J415/D415*100</f>
        <v>100.08841732979663</v>
      </c>
      <c r="M415" s="102">
        <f t="shared" si="83"/>
        <v>100.08841732979663</v>
      </c>
      <c r="N415" s="102">
        <f t="shared" si="84"/>
        <v>100</v>
      </c>
      <c r="O415" s="102">
        <f t="shared" si="85"/>
        <v>100.08841732979663</v>
      </c>
      <c r="P415" s="102">
        <f t="shared" si="86"/>
        <v>100.08841732979663</v>
      </c>
      <c r="Q415" s="102">
        <f t="shared" si="87"/>
        <v>100</v>
      </c>
    </row>
    <row r="416" spans="1:30" ht="17.25" customHeight="1" x14ac:dyDescent="0.25">
      <c r="A416" s="160"/>
      <c r="B416" s="134" t="s">
        <v>25</v>
      </c>
      <c r="C416" s="101">
        <v>10.25</v>
      </c>
      <c r="D416" s="101">
        <v>11.33</v>
      </c>
      <c r="E416" s="101">
        <v>11.33</v>
      </c>
      <c r="F416" s="101">
        <v>11.33</v>
      </c>
      <c r="G416" s="101">
        <v>11.33</v>
      </c>
      <c r="H416" s="101">
        <v>11.33</v>
      </c>
      <c r="I416" s="101">
        <v>11.34</v>
      </c>
      <c r="J416" s="101">
        <v>11.34</v>
      </c>
      <c r="K416" s="102">
        <f>J416/C416*100</f>
        <v>110.63414634146342</v>
      </c>
      <c r="L416" s="102">
        <f>J416/D416*100</f>
        <v>100.08826125330978</v>
      </c>
      <c r="M416" s="102">
        <f t="shared" si="83"/>
        <v>100.08826125330978</v>
      </c>
      <c r="N416" s="102">
        <f t="shared" si="84"/>
        <v>100.08826125330978</v>
      </c>
      <c r="O416" s="102">
        <f t="shared" si="85"/>
        <v>100.08826125330978</v>
      </c>
      <c r="P416" s="102">
        <f t="shared" si="86"/>
        <v>100.08826125330978</v>
      </c>
      <c r="Q416" s="102">
        <f t="shared" si="87"/>
        <v>100</v>
      </c>
    </row>
    <row r="417" spans="1:30" ht="30.75" customHeight="1" x14ac:dyDescent="0.25">
      <c r="A417" s="1"/>
      <c r="B417" s="116"/>
      <c r="C417" s="1" t="s">
        <v>11</v>
      </c>
      <c r="D417" s="1"/>
      <c r="E417" s="116"/>
      <c r="F417" s="116"/>
      <c r="G417" s="116"/>
      <c r="H417" s="116"/>
      <c r="I417" s="116"/>
      <c r="J417" s="164"/>
      <c r="K417" s="117"/>
      <c r="L417" s="117"/>
      <c r="M417" s="117"/>
      <c r="N417" s="117"/>
      <c r="O417" s="117"/>
      <c r="P417" s="117"/>
      <c r="Q417" s="117"/>
      <c r="R417" s="1"/>
      <c r="S417" s="1"/>
      <c r="T417" s="54"/>
      <c r="U417" s="3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7.25" customHeight="1" x14ac:dyDescent="0.25">
      <c r="B418" s="116"/>
      <c r="C418" s="117" t="s">
        <v>157</v>
      </c>
      <c r="D418" s="1"/>
      <c r="E418" s="116"/>
      <c r="F418" s="116"/>
      <c r="G418" s="116"/>
      <c r="H418" s="116"/>
      <c r="I418" s="116"/>
      <c r="J418" s="116"/>
      <c r="K418" s="1"/>
      <c r="L418" s="1"/>
      <c r="M418" s="1"/>
      <c r="N418" s="1"/>
      <c r="O418" s="1"/>
      <c r="P418" s="1"/>
      <c r="Q418" s="1"/>
      <c r="R418" s="1"/>
      <c r="S418" s="1"/>
      <c r="T418" s="54"/>
      <c r="U418" s="2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9" customHeight="1" x14ac:dyDescent="0.25">
      <c r="B419" s="115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" customHeight="1" x14ac:dyDescent="0.25">
      <c r="A420" s="19"/>
      <c r="B420" s="152"/>
      <c r="K420" s="119" t="s">
        <v>47</v>
      </c>
      <c r="L420" s="119"/>
      <c r="M420" s="119"/>
      <c r="N420" s="119"/>
      <c r="O420" s="119"/>
      <c r="P420" s="119"/>
      <c r="Q420" s="119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6.5" customHeight="1" x14ac:dyDescent="0.25">
      <c r="A421" s="154"/>
      <c r="B421" s="155"/>
      <c r="C421" s="121" t="s">
        <v>105</v>
      </c>
      <c r="D421" s="122"/>
      <c r="E421" s="122"/>
      <c r="F421" s="122"/>
      <c r="G421" s="122"/>
      <c r="H421" s="122"/>
      <c r="I421" s="122"/>
      <c r="J421" s="123"/>
      <c r="K421" s="124" t="str">
        <f>K10</f>
        <v>03.05.2021 бо % нисбат ба</v>
      </c>
      <c r="L421" s="125"/>
      <c r="M421" s="125"/>
      <c r="N421" s="125"/>
      <c r="O421" s="125"/>
      <c r="P421" s="125"/>
      <c r="Q421" s="126"/>
      <c r="U421" s="3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 x14ac:dyDescent="0.25">
      <c r="A422" s="156"/>
      <c r="B422" s="157"/>
      <c r="C422" s="128" t="s">
        <v>136</v>
      </c>
      <c r="D422" s="129"/>
      <c r="E422" s="130"/>
      <c r="F422" s="128" t="s">
        <v>137</v>
      </c>
      <c r="G422" s="129"/>
      <c r="H422" s="129"/>
      <c r="I422" s="129"/>
      <c r="J422" s="130"/>
      <c r="K422" s="128" t="s">
        <v>136</v>
      </c>
      <c r="L422" s="129"/>
      <c r="M422" s="130"/>
      <c r="N422" s="128" t="s">
        <v>137</v>
      </c>
      <c r="O422" s="129"/>
      <c r="P422" s="129"/>
      <c r="Q422" s="130"/>
      <c r="U422" s="3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7.25" customHeight="1" x14ac:dyDescent="0.25">
      <c r="A423" s="131"/>
      <c r="B423" s="158"/>
      <c r="C423" s="99" t="s">
        <v>170</v>
      </c>
      <c r="D423" s="99" t="s">
        <v>133</v>
      </c>
      <c r="E423" s="99" t="s">
        <v>134</v>
      </c>
      <c r="F423" s="99" t="s">
        <v>135</v>
      </c>
      <c r="G423" s="99" t="s">
        <v>138</v>
      </c>
      <c r="H423" s="99" t="s">
        <v>140</v>
      </c>
      <c r="I423" s="99" t="s">
        <v>143</v>
      </c>
      <c r="J423" s="99" t="s">
        <v>171</v>
      </c>
      <c r="K423" s="99" t="str">
        <f t="shared" ref="K423:O423" si="88">C423</f>
        <v>4.05</v>
      </c>
      <c r="L423" s="100" t="str">
        <f t="shared" si="88"/>
        <v>7.12</v>
      </c>
      <c r="M423" s="100" t="str">
        <f t="shared" si="88"/>
        <v>28.12</v>
      </c>
      <c r="N423" s="100" t="str">
        <f t="shared" si="88"/>
        <v>4.01</v>
      </c>
      <c r="O423" s="100" t="str">
        <f t="shared" si="88"/>
        <v>1.03</v>
      </c>
      <c r="P423" s="100" t="str">
        <f>H423</f>
        <v>5.04</v>
      </c>
      <c r="Q423" s="100" t="str">
        <f>I423</f>
        <v>26.04</v>
      </c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7.25" customHeight="1" x14ac:dyDescent="0.25">
      <c r="A424" s="133">
        <v>1</v>
      </c>
      <c r="B424" s="134" t="s">
        <v>168</v>
      </c>
      <c r="C424" s="103"/>
      <c r="D424" s="101">
        <v>3.3</v>
      </c>
      <c r="E424" s="101">
        <v>3.3</v>
      </c>
      <c r="F424" s="101">
        <v>3.3</v>
      </c>
      <c r="G424" s="101">
        <v>4.3</v>
      </c>
      <c r="H424" s="101">
        <v>4.5</v>
      </c>
      <c r="I424" s="101">
        <v>5</v>
      </c>
      <c r="J424" s="101">
        <v>5</v>
      </c>
      <c r="K424" s="102"/>
      <c r="L424" s="102">
        <f t="shared" ref="L424:L450" si="89">J424/D424*100</f>
        <v>151.5151515151515</v>
      </c>
      <c r="M424" s="102">
        <f>J424/E424*100</f>
        <v>151.5151515151515</v>
      </c>
      <c r="N424" s="102">
        <f>J424/F424*100</f>
        <v>151.5151515151515</v>
      </c>
      <c r="O424" s="102">
        <f>J424/G424*100</f>
        <v>116.27906976744187</v>
      </c>
      <c r="P424" s="102">
        <f>J424/H424*100</f>
        <v>111.11111111111111</v>
      </c>
      <c r="Q424" s="102">
        <f>J424/I424*100</f>
        <v>100</v>
      </c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7.25" customHeight="1" x14ac:dyDescent="0.25">
      <c r="A425" s="135"/>
      <c r="B425" s="134" t="s">
        <v>169</v>
      </c>
      <c r="C425" s="101">
        <v>6.5</v>
      </c>
      <c r="D425" s="101"/>
      <c r="E425" s="101"/>
      <c r="F425" s="101"/>
      <c r="G425" s="101"/>
      <c r="H425" s="101"/>
      <c r="I425" s="101"/>
      <c r="J425" s="101">
        <v>6</v>
      </c>
      <c r="K425" s="102">
        <f>J425/C425*100</f>
        <v>92.307692307692307</v>
      </c>
      <c r="L425" s="102"/>
      <c r="M425" s="102"/>
      <c r="N425" s="102"/>
      <c r="O425" s="102"/>
      <c r="P425" s="102"/>
      <c r="Q425" s="102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6.5" customHeight="1" x14ac:dyDescent="0.25">
      <c r="A426" s="136">
        <v>2</v>
      </c>
      <c r="B426" s="139" t="s">
        <v>6</v>
      </c>
      <c r="C426" s="101">
        <v>2.5</v>
      </c>
      <c r="D426" s="101">
        <v>2.2999999999999998</v>
      </c>
      <c r="E426" s="101">
        <v>2</v>
      </c>
      <c r="F426" s="101">
        <v>2.5</v>
      </c>
      <c r="G426" s="101">
        <v>2.5</v>
      </c>
      <c r="H426" s="101">
        <v>2.5</v>
      </c>
      <c r="I426" s="101">
        <v>2.5</v>
      </c>
      <c r="J426" s="101">
        <v>2.5</v>
      </c>
      <c r="K426" s="102">
        <f t="shared" ref="K426:K448" si="90">J426/C426*100</f>
        <v>100</v>
      </c>
      <c r="L426" s="102">
        <f t="shared" si="89"/>
        <v>108.69565217391306</v>
      </c>
      <c r="M426" s="102">
        <f t="shared" ref="M426:M453" si="91">J426/E426*100</f>
        <v>125</v>
      </c>
      <c r="N426" s="102">
        <f t="shared" ref="N426:N453" si="92">J426/F426*100</f>
        <v>100</v>
      </c>
      <c r="O426" s="102">
        <f t="shared" ref="O426:O453" si="93">J426/G426*100</f>
        <v>100</v>
      </c>
      <c r="P426" s="102">
        <f t="shared" ref="P426:P453" si="94">J426/H426*100</f>
        <v>100</v>
      </c>
      <c r="Q426" s="102">
        <f t="shared" ref="Q426:Q453" si="95">J426/I426*100</f>
        <v>100</v>
      </c>
      <c r="U426" s="2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7.25" customHeight="1" x14ac:dyDescent="0.25">
      <c r="A427" s="133">
        <v>3</v>
      </c>
      <c r="B427" s="139" t="s">
        <v>141</v>
      </c>
      <c r="C427" s="101"/>
      <c r="D427" s="101">
        <v>2</v>
      </c>
      <c r="E427" s="101">
        <v>2</v>
      </c>
      <c r="F427" s="101">
        <v>2</v>
      </c>
      <c r="G427" s="101">
        <v>1.5</v>
      </c>
      <c r="H427" s="101">
        <v>1.5</v>
      </c>
      <c r="I427" s="101">
        <v>2</v>
      </c>
      <c r="J427" s="101">
        <v>2</v>
      </c>
      <c r="K427" s="102"/>
      <c r="L427" s="102">
        <f t="shared" si="89"/>
        <v>100</v>
      </c>
      <c r="M427" s="102">
        <f t="shared" si="91"/>
        <v>100</v>
      </c>
      <c r="N427" s="102">
        <f t="shared" si="92"/>
        <v>100</v>
      </c>
      <c r="O427" s="102">
        <f t="shared" si="93"/>
        <v>133.33333333333331</v>
      </c>
      <c r="P427" s="102">
        <f t="shared" si="94"/>
        <v>133.33333333333331</v>
      </c>
      <c r="Q427" s="102">
        <f t="shared" si="95"/>
        <v>100</v>
      </c>
      <c r="U427" s="2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7.25" customHeight="1" x14ac:dyDescent="0.25">
      <c r="A428" s="135"/>
      <c r="B428" s="139" t="s">
        <v>142</v>
      </c>
      <c r="C428" s="101">
        <v>2.2000000000000002</v>
      </c>
      <c r="D428" s="101"/>
      <c r="E428" s="101"/>
      <c r="F428" s="101"/>
      <c r="G428" s="101"/>
      <c r="H428" s="101"/>
      <c r="I428" s="101">
        <v>2.5</v>
      </c>
      <c r="J428" s="101">
        <v>2.5</v>
      </c>
      <c r="K428" s="102">
        <f t="shared" si="90"/>
        <v>113.63636363636363</v>
      </c>
      <c r="L428" s="102"/>
      <c r="M428" s="102"/>
      <c r="N428" s="102"/>
      <c r="O428" s="102"/>
      <c r="P428" s="102"/>
      <c r="Q428" s="102">
        <f t="shared" si="95"/>
        <v>100</v>
      </c>
      <c r="U428" s="2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6.5" customHeight="1" x14ac:dyDescent="0.25">
      <c r="A429" s="136">
        <v>4</v>
      </c>
      <c r="B429" s="139" t="s">
        <v>18</v>
      </c>
      <c r="C429" s="101">
        <v>1.6</v>
      </c>
      <c r="D429" s="101">
        <v>1.6</v>
      </c>
      <c r="E429" s="101">
        <v>1.7</v>
      </c>
      <c r="F429" s="101">
        <v>1.7</v>
      </c>
      <c r="G429" s="101">
        <v>2.5</v>
      </c>
      <c r="H429" s="101">
        <v>3.2</v>
      </c>
      <c r="I429" s="101">
        <v>5</v>
      </c>
      <c r="J429" s="101">
        <v>5</v>
      </c>
      <c r="K429" s="102">
        <f t="shared" si="90"/>
        <v>312.5</v>
      </c>
      <c r="L429" s="102">
        <f t="shared" si="89"/>
        <v>312.5</v>
      </c>
      <c r="M429" s="102">
        <f t="shared" si="91"/>
        <v>294.11764705882354</v>
      </c>
      <c r="N429" s="102">
        <f t="shared" si="92"/>
        <v>294.11764705882354</v>
      </c>
      <c r="O429" s="102">
        <f t="shared" si="93"/>
        <v>200</v>
      </c>
      <c r="P429" s="102">
        <f t="shared" si="94"/>
        <v>156.25</v>
      </c>
      <c r="Q429" s="102">
        <f t="shared" si="95"/>
        <v>100</v>
      </c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6.5" customHeight="1" x14ac:dyDescent="0.25">
      <c r="A430" s="136">
        <v>5</v>
      </c>
      <c r="B430" s="139" t="s">
        <v>63</v>
      </c>
      <c r="C430" s="101">
        <v>14</v>
      </c>
      <c r="D430" s="101">
        <v>9</v>
      </c>
      <c r="E430" s="101">
        <v>10</v>
      </c>
      <c r="F430" s="101">
        <v>10</v>
      </c>
      <c r="G430" s="101">
        <v>17</v>
      </c>
      <c r="H430" s="101">
        <v>20</v>
      </c>
      <c r="I430" s="101">
        <v>20</v>
      </c>
      <c r="J430" s="101">
        <v>18</v>
      </c>
      <c r="K430" s="102">
        <f t="shared" si="90"/>
        <v>128.57142857142858</v>
      </c>
      <c r="L430" s="102">
        <f t="shared" si="89"/>
        <v>200</v>
      </c>
      <c r="M430" s="102">
        <f t="shared" si="91"/>
        <v>180</v>
      </c>
      <c r="N430" s="102">
        <f t="shared" si="92"/>
        <v>180</v>
      </c>
      <c r="O430" s="102">
        <f t="shared" si="93"/>
        <v>105.88235294117648</v>
      </c>
      <c r="P430" s="102">
        <f t="shared" si="94"/>
        <v>90</v>
      </c>
      <c r="Q430" s="102">
        <f t="shared" si="95"/>
        <v>90</v>
      </c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6.5" customHeight="1" x14ac:dyDescent="0.25">
      <c r="A431" s="136">
        <v>6</v>
      </c>
      <c r="B431" s="139" t="s">
        <v>49</v>
      </c>
      <c r="C431" s="101">
        <v>5</v>
      </c>
      <c r="D431" s="101">
        <v>9</v>
      </c>
      <c r="E431" s="101">
        <v>11</v>
      </c>
      <c r="F431" s="101">
        <v>11</v>
      </c>
      <c r="G431" s="101">
        <v>15</v>
      </c>
      <c r="H431" s="101">
        <v>14</v>
      </c>
      <c r="I431" s="101">
        <v>8</v>
      </c>
      <c r="J431" s="101">
        <v>4.5</v>
      </c>
      <c r="K431" s="102">
        <f t="shared" si="90"/>
        <v>90</v>
      </c>
      <c r="L431" s="102">
        <f t="shared" si="89"/>
        <v>50</v>
      </c>
      <c r="M431" s="102">
        <f t="shared" si="91"/>
        <v>40.909090909090914</v>
      </c>
      <c r="N431" s="102">
        <f t="shared" si="92"/>
        <v>40.909090909090914</v>
      </c>
      <c r="O431" s="102">
        <f t="shared" si="93"/>
        <v>30</v>
      </c>
      <c r="P431" s="102">
        <f t="shared" si="94"/>
        <v>32.142857142857146</v>
      </c>
      <c r="Q431" s="102">
        <f t="shared" si="95"/>
        <v>56.25</v>
      </c>
      <c r="U431" s="3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6.5" customHeight="1" x14ac:dyDescent="0.25">
      <c r="A432" s="136">
        <v>7</v>
      </c>
      <c r="B432" s="139" t="s">
        <v>53</v>
      </c>
      <c r="C432" s="101">
        <v>13</v>
      </c>
      <c r="D432" s="101">
        <v>9</v>
      </c>
      <c r="E432" s="101">
        <v>8</v>
      </c>
      <c r="F432" s="101">
        <v>8</v>
      </c>
      <c r="G432" s="101">
        <v>7</v>
      </c>
      <c r="H432" s="101">
        <v>8</v>
      </c>
      <c r="I432" s="101">
        <v>8</v>
      </c>
      <c r="J432" s="101">
        <v>8</v>
      </c>
      <c r="K432" s="102">
        <f t="shared" si="90"/>
        <v>61.53846153846154</v>
      </c>
      <c r="L432" s="102">
        <f t="shared" si="89"/>
        <v>88.888888888888886</v>
      </c>
      <c r="M432" s="102">
        <f t="shared" si="91"/>
        <v>100</v>
      </c>
      <c r="N432" s="102">
        <f t="shared" si="92"/>
        <v>100</v>
      </c>
      <c r="O432" s="102">
        <f t="shared" si="93"/>
        <v>114.28571428571428</v>
      </c>
      <c r="P432" s="102">
        <f t="shared" si="94"/>
        <v>100</v>
      </c>
      <c r="Q432" s="102">
        <f t="shared" si="95"/>
        <v>100</v>
      </c>
      <c r="U432" s="3"/>
    </row>
    <row r="433" spans="1:30" ht="16.5" customHeight="1" x14ac:dyDescent="0.25">
      <c r="A433" s="136">
        <v>8</v>
      </c>
      <c r="B433" s="139" t="s">
        <v>22</v>
      </c>
      <c r="C433" s="101">
        <v>10</v>
      </c>
      <c r="D433" s="101">
        <v>8</v>
      </c>
      <c r="E433" s="101">
        <v>8</v>
      </c>
      <c r="F433" s="101">
        <v>8</v>
      </c>
      <c r="G433" s="101">
        <v>8</v>
      </c>
      <c r="H433" s="101">
        <v>8</v>
      </c>
      <c r="I433" s="101">
        <v>8</v>
      </c>
      <c r="J433" s="101">
        <v>8</v>
      </c>
      <c r="K433" s="102">
        <f t="shared" si="90"/>
        <v>80</v>
      </c>
      <c r="L433" s="102">
        <f t="shared" si="89"/>
        <v>100</v>
      </c>
      <c r="M433" s="102">
        <f t="shared" si="91"/>
        <v>100</v>
      </c>
      <c r="N433" s="102">
        <f t="shared" si="92"/>
        <v>100</v>
      </c>
      <c r="O433" s="102">
        <f t="shared" si="93"/>
        <v>100</v>
      </c>
      <c r="P433" s="102">
        <f t="shared" si="94"/>
        <v>100</v>
      </c>
      <c r="Q433" s="102">
        <f t="shared" si="95"/>
        <v>100</v>
      </c>
      <c r="U433" s="3"/>
    </row>
    <row r="434" spans="1:30" ht="17.25" customHeight="1" x14ac:dyDescent="0.25">
      <c r="A434" s="136">
        <v>9</v>
      </c>
      <c r="B434" s="139" t="s">
        <v>12</v>
      </c>
      <c r="C434" s="101">
        <v>11</v>
      </c>
      <c r="D434" s="101">
        <v>17</v>
      </c>
      <c r="E434" s="101">
        <v>17</v>
      </c>
      <c r="F434" s="101">
        <v>17</v>
      </c>
      <c r="G434" s="101">
        <v>16</v>
      </c>
      <c r="H434" s="101">
        <v>20</v>
      </c>
      <c r="I434" s="101">
        <v>22</v>
      </c>
      <c r="J434" s="101">
        <v>21</v>
      </c>
      <c r="K434" s="102">
        <f t="shared" si="90"/>
        <v>190.90909090909091</v>
      </c>
      <c r="L434" s="102">
        <f t="shared" si="89"/>
        <v>123.52941176470588</v>
      </c>
      <c r="M434" s="102">
        <f t="shared" si="91"/>
        <v>123.52941176470588</v>
      </c>
      <c r="N434" s="102">
        <f t="shared" si="92"/>
        <v>123.52941176470588</v>
      </c>
      <c r="O434" s="102">
        <f t="shared" si="93"/>
        <v>131.25</v>
      </c>
      <c r="P434" s="102">
        <f t="shared" si="94"/>
        <v>105</v>
      </c>
      <c r="Q434" s="102">
        <f t="shared" si="95"/>
        <v>95.454545454545453</v>
      </c>
      <c r="U434" s="3" t="s">
        <v>4</v>
      </c>
    </row>
    <row r="435" spans="1:30" ht="17.25" customHeight="1" x14ac:dyDescent="0.25">
      <c r="A435" s="136">
        <v>10</v>
      </c>
      <c r="B435" s="139" t="s">
        <v>13</v>
      </c>
      <c r="C435" s="101">
        <v>50</v>
      </c>
      <c r="D435" s="101">
        <v>53</v>
      </c>
      <c r="E435" s="101">
        <v>52</v>
      </c>
      <c r="F435" s="101">
        <v>52</v>
      </c>
      <c r="G435" s="101">
        <v>53</v>
      </c>
      <c r="H435" s="101">
        <v>57</v>
      </c>
      <c r="I435" s="101">
        <v>60</v>
      </c>
      <c r="J435" s="101">
        <v>60</v>
      </c>
      <c r="K435" s="102">
        <f t="shared" si="90"/>
        <v>120</v>
      </c>
      <c r="L435" s="102">
        <f t="shared" si="89"/>
        <v>113.20754716981132</v>
      </c>
      <c r="M435" s="102">
        <f t="shared" si="91"/>
        <v>115.38461538461537</v>
      </c>
      <c r="N435" s="102">
        <f t="shared" si="92"/>
        <v>115.38461538461537</v>
      </c>
      <c r="O435" s="102">
        <f t="shared" si="93"/>
        <v>113.20754716981132</v>
      </c>
      <c r="P435" s="102">
        <f t="shared" si="94"/>
        <v>105.26315789473684</v>
      </c>
      <c r="Q435" s="102">
        <f t="shared" si="95"/>
        <v>100</v>
      </c>
    </row>
    <row r="436" spans="1:30" ht="17.25" customHeight="1" x14ac:dyDescent="0.25">
      <c r="A436" s="136">
        <v>11</v>
      </c>
      <c r="B436" s="139" t="s">
        <v>14</v>
      </c>
      <c r="C436" s="101">
        <v>52</v>
      </c>
      <c r="D436" s="101">
        <v>55</v>
      </c>
      <c r="E436" s="101">
        <v>55</v>
      </c>
      <c r="F436" s="101">
        <v>55</v>
      </c>
      <c r="G436" s="101">
        <v>55</v>
      </c>
      <c r="H436" s="101">
        <v>65</v>
      </c>
      <c r="I436" s="101">
        <v>70</v>
      </c>
      <c r="J436" s="101">
        <v>70</v>
      </c>
      <c r="K436" s="102">
        <f t="shared" si="90"/>
        <v>134.61538461538461</v>
      </c>
      <c r="L436" s="102">
        <f t="shared" si="89"/>
        <v>127.27272727272727</v>
      </c>
      <c r="M436" s="102">
        <f t="shared" si="91"/>
        <v>127.27272727272727</v>
      </c>
      <c r="N436" s="102">
        <f t="shared" si="92"/>
        <v>127.27272727272727</v>
      </c>
      <c r="O436" s="102">
        <f t="shared" si="93"/>
        <v>127.27272727272727</v>
      </c>
      <c r="P436" s="102">
        <f t="shared" si="94"/>
        <v>107.69230769230769</v>
      </c>
      <c r="Q436" s="102">
        <f t="shared" si="95"/>
        <v>100</v>
      </c>
      <c r="U436" s="7" t="s">
        <v>4</v>
      </c>
    </row>
    <row r="437" spans="1:30" ht="16.5" customHeight="1" x14ac:dyDescent="0.25">
      <c r="A437" s="136">
        <v>12</v>
      </c>
      <c r="B437" s="139" t="s">
        <v>0</v>
      </c>
      <c r="C437" s="101">
        <v>4</v>
      </c>
      <c r="D437" s="101">
        <v>4</v>
      </c>
      <c r="E437" s="101">
        <v>4</v>
      </c>
      <c r="F437" s="101">
        <v>4</v>
      </c>
      <c r="G437" s="101">
        <v>4</v>
      </c>
      <c r="H437" s="101">
        <v>4</v>
      </c>
      <c r="I437" s="101">
        <v>4</v>
      </c>
      <c r="J437" s="101">
        <v>4</v>
      </c>
      <c r="K437" s="102">
        <f t="shared" si="90"/>
        <v>100</v>
      </c>
      <c r="L437" s="102">
        <f t="shared" si="89"/>
        <v>100</v>
      </c>
      <c r="M437" s="102">
        <f t="shared" si="91"/>
        <v>100</v>
      </c>
      <c r="N437" s="102">
        <f t="shared" si="92"/>
        <v>100</v>
      </c>
      <c r="O437" s="102">
        <f t="shared" si="93"/>
        <v>100</v>
      </c>
      <c r="P437" s="102">
        <f t="shared" si="94"/>
        <v>100</v>
      </c>
      <c r="Q437" s="102">
        <f t="shared" si="95"/>
        <v>100</v>
      </c>
    </row>
    <row r="438" spans="1:30" ht="17.25" customHeight="1" x14ac:dyDescent="0.25">
      <c r="A438" s="136">
        <v>13</v>
      </c>
      <c r="B438" s="139" t="s">
        <v>1</v>
      </c>
      <c r="C438" s="101">
        <v>10</v>
      </c>
      <c r="D438" s="101">
        <v>11</v>
      </c>
      <c r="E438" s="101">
        <v>11</v>
      </c>
      <c r="F438" s="101">
        <v>10</v>
      </c>
      <c r="G438" s="101">
        <v>11</v>
      </c>
      <c r="H438" s="101">
        <v>11</v>
      </c>
      <c r="I438" s="101">
        <v>11.5</v>
      </c>
      <c r="J438" s="101">
        <v>11.5</v>
      </c>
      <c r="K438" s="102">
        <f t="shared" si="90"/>
        <v>114.99999999999999</v>
      </c>
      <c r="L438" s="102">
        <f t="shared" si="89"/>
        <v>104.54545454545455</v>
      </c>
      <c r="M438" s="102">
        <f t="shared" si="91"/>
        <v>104.54545454545455</v>
      </c>
      <c r="N438" s="102">
        <f t="shared" si="92"/>
        <v>114.99999999999999</v>
      </c>
      <c r="O438" s="102">
        <f t="shared" si="93"/>
        <v>104.54545454545455</v>
      </c>
      <c r="P438" s="102">
        <f t="shared" si="94"/>
        <v>104.54545454545455</v>
      </c>
      <c r="Q438" s="102">
        <f t="shared" si="95"/>
        <v>100</v>
      </c>
    </row>
    <row r="439" spans="1:30" ht="16.5" customHeight="1" x14ac:dyDescent="0.25">
      <c r="A439" s="136">
        <v>14</v>
      </c>
      <c r="B439" s="139" t="s">
        <v>2</v>
      </c>
      <c r="C439" s="101">
        <v>7</v>
      </c>
      <c r="D439" s="101">
        <v>9</v>
      </c>
      <c r="E439" s="101">
        <v>9</v>
      </c>
      <c r="F439" s="101">
        <v>9</v>
      </c>
      <c r="G439" s="101">
        <v>9.5</v>
      </c>
      <c r="H439" s="101">
        <v>10</v>
      </c>
      <c r="I439" s="101">
        <v>10</v>
      </c>
      <c r="J439" s="101">
        <v>10</v>
      </c>
      <c r="K439" s="102">
        <f t="shared" si="90"/>
        <v>142.85714285714286</v>
      </c>
      <c r="L439" s="102">
        <f t="shared" si="89"/>
        <v>111.11111111111111</v>
      </c>
      <c r="M439" s="102">
        <f t="shared" si="91"/>
        <v>111.11111111111111</v>
      </c>
      <c r="N439" s="102">
        <f t="shared" si="92"/>
        <v>111.11111111111111</v>
      </c>
      <c r="O439" s="102">
        <f t="shared" si="93"/>
        <v>105.26315789473684</v>
      </c>
      <c r="P439" s="102">
        <f t="shared" si="94"/>
        <v>100</v>
      </c>
      <c r="Q439" s="102">
        <f t="shared" si="95"/>
        <v>100</v>
      </c>
    </row>
    <row r="440" spans="1:30" ht="18" customHeight="1" x14ac:dyDescent="0.25">
      <c r="A440" s="142">
        <v>15</v>
      </c>
      <c r="B440" s="139" t="s">
        <v>54</v>
      </c>
      <c r="C440" s="101">
        <v>30</v>
      </c>
      <c r="D440" s="101">
        <v>33</v>
      </c>
      <c r="E440" s="101">
        <v>35</v>
      </c>
      <c r="F440" s="101">
        <v>35</v>
      </c>
      <c r="G440" s="101">
        <v>32</v>
      </c>
      <c r="H440" s="101">
        <v>32</v>
      </c>
      <c r="I440" s="101">
        <v>32</v>
      </c>
      <c r="J440" s="101">
        <v>30</v>
      </c>
      <c r="K440" s="102">
        <f t="shared" si="90"/>
        <v>100</v>
      </c>
      <c r="L440" s="102">
        <f t="shared" si="89"/>
        <v>90.909090909090907</v>
      </c>
      <c r="M440" s="102">
        <f t="shared" si="91"/>
        <v>85.714285714285708</v>
      </c>
      <c r="N440" s="102">
        <f t="shared" si="92"/>
        <v>85.714285714285708</v>
      </c>
      <c r="O440" s="102">
        <f t="shared" si="93"/>
        <v>93.75</v>
      </c>
      <c r="P440" s="102">
        <f t="shared" si="94"/>
        <v>93.75</v>
      </c>
      <c r="Q440" s="102">
        <f t="shared" si="95"/>
        <v>93.75</v>
      </c>
    </row>
    <row r="441" spans="1:30" ht="17.25" customHeight="1" x14ac:dyDescent="0.25">
      <c r="A441" s="142">
        <v>16</v>
      </c>
      <c r="B441" s="139" t="s">
        <v>26</v>
      </c>
      <c r="C441" s="101">
        <v>35</v>
      </c>
      <c r="D441" s="101">
        <v>35</v>
      </c>
      <c r="E441" s="101">
        <v>35</v>
      </c>
      <c r="F441" s="101">
        <v>35</v>
      </c>
      <c r="G441" s="101">
        <v>35</v>
      </c>
      <c r="H441" s="101">
        <v>35</v>
      </c>
      <c r="I441" s="101">
        <v>35</v>
      </c>
      <c r="J441" s="101">
        <v>35</v>
      </c>
      <c r="K441" s="102">
        <f t="shared" si="90"/>
        <v>100</v>
      </c>
      <c r="L441" s="102">
        <f t="shared" si="89"/>
        <v>100</v>
      </c>
      <c r="M441" s="102">
        <f t="shared" si="91"/>
        <v>100</v>
      </c>
      <c r="N441" s="102">
        <f t="shared" si="92"/>
        <v>100</v>
      </c>
      <c r="O441" s="102">
        <f t="shared" si="93"/>
        <v>100</v>
      </c>
      <c r="P441" s="102">
        <f t="shared" si="94"/>
        <v>100</v>
      </c>
      <c r="Q441" s="102">
        <f t="shared" si="95"/>
        <v>100</v>
      </c>
      <c r="U441" s="1"/>
      <c r="Y441" s="19"/>
      <c r="Z441" s="19"/>
      <c r="AC441" s="19"/>
      <c r="AD441" s="19"/>
    </row>
    <row r="442" spans="1:30" ht="17.25" customHeight="1" x14ac:dyDescent="0.25">
      <c r="A442" s="142">
        <v>17</v>
      </c>
      <c r="B442" s="139" t="s">
        <v>20</v>
      </c>
      <c r="C442" s="101">
        <v>5.0999999999999996</v>
      </c>
      <c r="D442" s="101">
        <v>5</v>
      </c>
      <c r="E442" s="101">
        <v>4.8</v>
      </c>
      <c r="F442" s="101">
        <v>4.8</v>
      </c>
      <c r="G442" s="101">
        <v>4.8</v>
      </c>
      <c r="H442" s="101">
        <v>4.7</v>
      </c>
      <c r="I442" s="101">
        <v>4.7</v>
      </c>
      <c r="J442" s="101">
        <v>4.7</v>
      </c>
      <c r="K442" s="102">
        <f t="shared" si="90"/>
        <v>92.156862745098039</v>
      </c>
      <c r="L442" s="102">
        <f t="shared" si="89"/>
        <v>94</v>
      </c>
      <c r="M442" s="102">
        <f t="shared" si="91"/>
        <v>97.916666666666671</v>
      </c>
      <c r="N442" s="102">
        <f t="shared" si="92"/>
        <v>97.916666666666671</v>
      </c>
      <c r="O442" s="102">
        <f t="shared" si="93"/>
        <v>97.916666666666671</v>
      </c>
      <c r="P442" s="102">
        <f t="shared" si="94"/>
        <v>100</v>
      </c>
      <c r="Q442" s="102">
        <f t="shared" si="95"/>
        <v>100</v>
      </c>
      <c r="U442" s="1" t="s">
        <v>4</v>
      </c>
      <c r="Y442" s="19"/>
      <c r="Z442" s="19"/>
      <c r="AC442" s="19"/>
      <c r="AD442" s="19"/>
    </row>
    <row r="443" spans="1:30" ht="17.25" customHeight="1" x14ac:dyDescent="0.25">
      <c r="A443" s="142">
        <v>18</v>
      </c>
      <c r="B443" s="139" t="s">
        <v>3</v>
      </c>
      <c r="C443" s="101">
        <v>3.5</v>
      </c>
      <c r="D443" s="101">
        <v>3.5</v>
      </c>
      <c r="E443" s="101">
        <v>3.5</v>
      </c>
      <c r="F443" s="101">
        <v>3.5</v>
      </c>
      <c r="G443" s="101">
        <v>3.5</v>
      </c>
      <c r="H443" s="101">
        <v>3.5</v>
      </c>
      <c r="I443" s="101">
        <v>3.5</v>
      </c>
      <c r="J443" s="101">
        <v>3.5</v>
      </c>
      <c r="K443" s="102">
        <f t="shared" si="90"/>
        <v>100</v>
      </c>
      <c r="L443" s="102">
        <f t="shared" si="89"/>
        <v>100</v>
      </c>
      <c r="M443" s="102">
        <f t="shared" si="91"/>
        <v>100</v>
      </c>
      <c r="N443" s="102">
        <f t="shared" si="92"/>
        <v>100</v>
      </c>
      <c r="O443" s="102">
        <f t="shared" si="93"/>
        <v>100</v>
      </c>
      <c r="P443" s="102">
        <f t="shared" si="94"/>
        <v>100</v>
      </c>
      <c r="Q443" s="102">
        <f t="shared" si="95"/>
        <v>100</v>
      </c>
      <c r="U443" s="1"/>
      <c r="Y443" s="19"/>
      <c r="Z443" s="19"/>
      <c r="AC443" s="19"/>
      <c r="AD443" s="19"/>
    </row>
    <row r="444" spans="1:30" ht="17.25" customHeight="1" x14ac:dyDescent="0.25">
      <c r="A444" s="142">
        <v>19</v>
      </c>
      <c r="B444" s="139" t="s">
        <v>8</v>
      </c>
      <c r="C444" s="101">
        <v>13</v>
      </c>
      <c r="D444" s="101">
        <v>13</v>
      </c>
      <c r="E444" s="101">
        <v>13</v>
      </c>
      <c r="F444" s="101">
        <v>13</v>
      </c>
      <c r="G444" s="101">
        <v>13</v>
      </c>
      <c r="H444" s="101">
        <v>15</v>
      </c>
      <c r="I444" s="101">
        <v>13</v>
      </c>
      <c r="J444" s="101">
        <v>13</v>
      </c>
      <c r="K444" s="102">
        <f t="shared" si="90"/>
        <v>100</v>
      </c>
      <c r="L444" s="102">
        <f t="shared" si="89"/>
        <v>100</v>
      </c>
      <c r="M444" s="102">
        <f t="shared" si="91"/>
        <v>100</v>
      </c>
      <c r="N444" s="102">
        <f t="shared" si="92"/>
        <v>100</v>
      </c>
      <c r="O444" s="102">
        <f t="shared" si="93"/>
        <v>100</v>
      </c>
      <c r="P444" s="102">
        <f t="shared" si="94"/>
        <v>86.666666666666671</v>
      </c>
      <c r="Q444" s="102">
        <f t="shared" si="95"/>
        <v>100</v>
      </c>
      <c r="U444" s="1"/>
      <c r="Y444" s="19"/>
      <c r="Z444" s="19"/>
      <c r="AC444" s="19"/>
      <c r="AD444" s="19"/>
    </row>
    <row r="445" spans="1:30" ht="17.25" customHeight="1" x14ac:dyDescent="0.25">
      <c r="A445" s="142">
        <v>20</v>
      </c>
      <c r="B445" s="139" t="s">
        <v>9</v>
      </c>
      <c r="C445" s="101">
        <v>17</v>
      </c>
      <c r="D445" s="101">
        <v>15</v>
      </c>
      <c r="E445" s="101">
        <v>15</v>
      </c>
      <c r="F445" s="101">
        <v>15</v>
      </c>
      <c r="G445" s="101">
        <v>15</v>
      </c>
      <c r="H445" s="101">
        <v>15</v>
      </c>
      <c r="I445" s="101">
        <v>15</v>
      </c>
      <c r="J445" s="101">
        <v>15</v>
      </c>
      <c r="K445" s="102">
        <f t="shared" si="90"/>
        <v>88.235294117647058</v>
      </c>
      <c r="L445" s="102">
        <f t="shared" si="89"/>
        <v>100</v>
      </c>
      <c r="M445" s="102">
        <f t="shared" si="91"/>
        <v>100</v>
      </c>
      <c r="N445" s="102">
        <f t="shared" si="92"/>
        <v>100</v>
      </c>
      <c r="O445" s="102">
        <f t="shared" si="93"/>
        <v>100</v>
      </c>
      <c r="P445" s="102">
        <f t="shared" si="94"/>
        <v>100</v>
      </c>
      <c r="Q445" s="102">
        <f t="shared" si="95"/>
        <v>100</v>
      </c>
      <c r="Y445" s="19"/>
      <c r="Z445" s="19"/>
      <c r="AC445" s="19"/>
      <c r="AD445" s="19"/>
    </row>
    <row r="446" spans="1:30" ht="16.5" customHeight="1" x14ac:dyDescent="0.25">
      <c r="A446" s="142">
        <v>21</v>
      </c>
      <c r="B446" s="139" t="s">
        <v>10</v>
      </c>
      <c r="C446" s="101">
        <v>16</v>
      </c>
      <c r="D446" s="101">
        <v>14</v>
      </c>
      <c r="E446" s="101">
        <v>13</v>
      </c>
      <c r="F446" s="101">
        <v>13</v>
      </c>
      <c r="G446" s="101">
        <v>14</v>
      </c>
      <c r="H446" s="101">
        <v>14</v>
      </c>
      <c r="I446" s="101">
        <v>15</v>
      </c>
      <c r="J446" s="101">
        <v>15</v>
      </c>
      <c r="K446" s="102">
        <f t="shared" si="90"/>
        <v>93.75</v>
      </c>
      <c r="L446" s="102">
        <f t="shared" si="89"/>
        <v>107.14285714285714</v>
      </c>
      <c r="M446" s="102">
        <f t="shared" si="91"/>
        <v>115.38461538461537</v>
      </c>
      <c r="N446" s="102">
        <f t="shared" si="92"/>
        <v>115.38461538461537</v>
      </c>
      <c r="O446" s="102">
        <f t="shared" si="93"/>
        <v>107.14285714285714</v>
      </c>
      <c r="P446" s="102">
        <f t="shared" si="94"/>
        <v>107.14285714285714</v>
      </c>
      <c r="Q446" s="102">
        <f t="shared" si="95"/>
        <v>100</v>
      </c>
      <c r="U446" s="20"/>
      <c r="Y446" s="19"/>
      <c r="Z446" s="19"/>
      <c r="AC446" s="19"/>
      <c r="AD446" s="19"/>
    </row>
    <row r="447" spans="1:30" ht="31.5" x14ac:dyDescent="0.25">
      <c r="A447" s="142">
        <v>22</v>
      </c>
      <c r="B447" s="143" t="s">
        <v>16</v>
      </c>
      <c r="C447" s="101">
        <v>3</v>
      </c>
      <c r="D447" s="101">
        <v>3</v>
      </c>
      <c r="E447" s="101">
        <v>3</v>
      </c>
      <c r="F447" s="101">
        <v>3</v>
      </c>
      <c r="G447" s="101">
        <v>3</v>
      </c>
      <c r="H447" s="101">
        <v>3</v>
      </c>
      <c r="I447" s="101">
        <v>3</v>
      </c>
      <c r="J447" s="101">
        <v>3</v>
      </c>
      <c r="K447" s="102">
        <f t="shared" si="90"/>
        <v>100</v>
      </c>
      <c r="L447" s="102">
        <f t="shared" si="89"/>
        <v>100</v>
      </c>
      <c r="M447" s="102">
        <f t="shared" si="91"/>
        <v>100</v>
      </c>
      <c r="N447" s="102">
        <f t="shared" si="92"/>
        <v>100</v>
      </c>
      <c r="O447" s="102">
        <f t="shared" si="93"/>
        <v>100</v>
      </c>
      <c r="P447" s="102">
        <f t="shared" si="94"/>
        <v>100</v>
      </c>
      <c r="Q447" s="102">
        <f t="shared" si="95"/>
        <v>100</v>
      </c>
      <c r="U447" s="20"/>
      <c r="Y447" s="19"/>
      <c r="Z447" s="19"/>
      <c r="AC447" s="19"/>
      <c r="AD447" s="19"/>
    </row>
    <row r="448" spans="1:30" ht="17.25" customHeight="1" x14ac:dyDescent="0.25">
      <c r="A448" s="142">
        <v>23</v>
      </c>
      <c r="B448" s="139" t="s">
        <v>15</v>
      </c>
      <c r="C448" s="101">
        <v>16</v>
      </c>
      <c r="D448" s="101">
        <v>32</v>
      </c>
      <c r="E448" s="101">
        <v>32</v>
      </c>
      <c r="F448" s="101">
        <v>32</v>
      </c>
      <c r="G448" s="101">
        <v>32</v>
      </c>
      <c r="H448" s="101">
        <v>32</v>
      </c>
      <c r="I448" s="101">
        <v>32</v>
      </c>
      <c r="J448" s="101">
        <v>32</v>
      </c>
      <c r="K448" s="102">
        <f t="shared" si="90"/>
        <v>200</v>
      </c>
      <c r="L448" s="102">
        <f t="shared" si="89"/>
        <v>100</v>
      </c>
      <c r="M448" s="102">
        <f t="shared" si="91"/>
        <v>100</v>
      </c>
      <c r="N448" s="102">
        <f t="shared" si="92"/>
        <v>100</v>
      </c>
      <c r="O448" s="102">
        <f t="shared" si="93"/>
        <v>100</v>
      </c>
      <c r="P448" s="102">
        <f t="shared" si="94"/>
        <v>100</v>
      </c>
      <c r="Q448" s="102">
        <f t="shared" si="95"/>
        <v>100</v>
      </c>
      <c r="U448" s="20"/>
    </row>
    <row r="449" spans="1:30" ht="17.25" customHeight="1" x14ac:dyDescent="0.25">
      <c r="A449" s="142">
        <v>24</v>
      </c>
      <c r="B449" s="139" t="s">
        <v>139</v>
      </c>
      <c r="C449" s="101"/>
      <c r="D449" s="101">
        <v>4.0999999999999996</v>
      </c>
      <c r="E449" s="101">
        <v>4.0999999999999996</v>
      </c>
      <c r="F449" s="101">
        <v>4.0999999999999996</v>
      </c>
      <c r="G449" s="101">
        <v>4.3</v>
      </c>
      <c r="H449" s="101">
        <v>4.5999999999999996</v>
      </c>
      <c r="I449" s="101">
        <v>4.7</v>
      </c>
      <c r="J449" s="101">
        <v>4.7</v>
      </c>
      <c r="K449" s="102"/>
      <c r="L449" s="102">
        <f t="shared" si="89"/>
        <v>114.63414634146343</v>
      </c>
      <c r="M449" s="102">
        <f t="shared" si="91"/>
        <v>114.63414634146343</v>
      </c>
      <c r="N449" s="102">
        <f t="shared" si="92"/>
        <v>114.63414634146343</v>
      </c>
      <c r="O449" s="102">
        <f t="shared" si="93"/>
        <v>109.30232558139537</v>
      </c>
      <c r="P449" s="102">
        <f t="shared" si="94"/>
        <v>102.17391304347827</v>
      </c>
      <c r="Q449" s="102">
        <f t="shared" si="95"/>
        <v>100</v>
      </c>
      <c r="U449" s="20"/>
    </row>
    <row r="450" spans="1:30" ht="17.25" customHeight="1" x14ac:dyDescent="0.25">
      <c r="A450" s="144">
        <v>25</v>
      </c>
      <c r="B450" s="139" t="s">
        <v>5</v>
      </c>
      <c r="C450" s="101">
        <v>5.5</v>
      </c>
      <c r="D450" s="101">
        <v>6.2</v>
      </c>
      <c r="E450" s="101">
        <v>6</v>
      </c>
      <c r="F450" s="101">
        <v>6.1</v>
      </c>
      <c r="G450" s="101">
        <v>7.5</v>
      </c>
      <c r="H450" s="101">
        <v>8.6999999999999993</v>
      </c>
      <c r="I450" s="101">
        <v>8.6999999999999993</v>
      </c>
      <c r="J450" s="101">
        <v>8.6999999999999993</v>
      </c>
      <c r="K450" s="102">
        <f>J450/C450*100</f>
        <v>158.18181818181819</v>
      </c>
      <c r="L450" s="102">
        <f t="shared" si="89"/>
        <v>140.32258064516128</v>
      </c>
      <c r="M450" s="102">
        <f t="shared" si="91"/>
        <v>145</v>
      </c>
      <c r="N450" s="102">
        <f t="shared" si="92"/>
        <v>142.62295081967213</v>
      </c>
      <c r="O450" s="102">
        <f t="shared" si="93"/>
        <v>115.99999999999999</v>
      </c>
      <c r="P450" s="102">
        <f t="shared" si="94"/>
        <v>100</v>
      </c>
      <c r="Q450" s="102">
        <f t="shared" si="95"/>
        <v>100</v>
      </c>
    </row>
    <row r="451" spans="1:30" ht="48" customHeight="1" x14ac:dyDescent="0.25">
      <c r="A451" s="134"/>
      <c r="B451" s="145" t="s">
        <v>56</v>
      </c>
      <c r="C451" s="101"/>
      <c r="D451" s="101"/>
      <c r="E451" s="101"/>
      <c r="F451" s="101"/>
      <c r="G451" s="101"/>
      <c r="H451" s="101"/>
      <c r="I451" s="101"/>
      <c r="J451" s="101"/>
      <c r="K451" s="102"/>
      <c r="L451" s="102"/>
      <c r="M451" s="102"/>
      <c r="N451" s="102"/>
      <c r="O451" s="102"/>
      <c r="P451" s="102"/>
      <c r="Q451" s="102"/>
      <c r="U451" s="7" t="s">
        <v>4</v>
      </c>
    </row>
    <row r="452" spans="1:30" ht="17.25" customHeight="1" x14ac:dyDescent="0.25">
      <c r="A452" s="134"/>
      <c r="B452" s="159" t="s">
        <v>24</v>
      </c>
      <c r="C452" s="105">
        <v>10.24</v>
      </c>
      <c r="D452" s="105">
        <v>11.31</v>
      </c>
      <c r="E452" s="105">
        <v>11.31</v>
      </c>
      <c r="F452" s="105">
        <v>11.31</v>
      </c>
      <c r="G452" s="105">
        <v>11.31</v>
      </c>
      <c r="H452" s="105">
        <v>11.31</v>
      </c>
      <c r="I452" s="105">
        <v>11.32</v>
      </c>
      <c r="J452" s="105">
        <v>11.32</v>
      </c>
      <c r="K452" s="102">
        <f>J452/C452*100</f>
        <v>110.546875</v>
      </c>
      <c r="L452" s="102">
        <f>J452/D452*100</f>
        <v>100.08841732979663</v>
      </c>
      <c r="M452" s="102">
        <f t="shared" si="91"/>
        <v>100.08841732979663</v>
      </c>
      <c r="N452" s="102">
        <f t="shared" si="92"/>
        <v>100.08841732979663</v>
      </c>
      <c r="O452" s="102">
        <f t="shared" si="93"/>
        <v>100.08841732979663</v>
      </c>
      <c r="P452" s="102">
        <f t="shared" si="94"/>
        <v>100.08841732979663</v>
      </c>
      <c r="Q452" s="102">
        <f t="shared" si="95"/>
        <v>100</v>
      </c>
    </row>
    <row r="453" spans="1:30" ht="17.25" customHeight="1" x14ac:dyDescent="0.25">
      <c r="A453" s="160"/>
      <c r="B453" s="134" t="s">
        <v>25</v>
      </c>
      <c r="C453" s="101">
        <v>10.26</v>
      </c>
      <c r="D453" s="101">
        <v>11.33</v>
      </c>
      <c r="E453" s="101">
        <v>11.33</v>
      </c>
      <c r="F453" s="101">
        <v>11.33</v>
      </c>
      <c r="G453" s="101">
        <v>11.33</v>
      </c>
      <c r="H453" s="101">
        <v>11.33</v>
      </c>
      <c r="I453" s="101">
        <v>11.34</v>
      </c>
      <c r="J453" s="101">
        <v>11.34</v>
      </c>
      <c r="K453" s="102">
        <f>J453/C453*100</f>
        <v>110.5263157894737</v>
      </c>
      <c r="L453" s="102">
        <f>J453/D453*100</f>
        <v>100.08826125330978</v>
      </c>
      <c r="M453" s="102">
        <f t="shared" si="91"/>
        <v>100.08826125330978</v>
      </c>
      <c r="N453" s="102">
        <f t="shared" si="92"/>
        <v>100.08826125330978</v>
      </c>
      <c r="O453" s="102">
        <f t="shared" si="93"/>
        <v>100.08826125330978</v>
      </c>
      <c r="P453" s="102">
        <f t="shared" si="94"/>
        <v>100.08826125330978</v>
      </c>
      <c r="Q453" s="102">
        <f t="shared" si="95"/>
        <v>100</v>
      </c>
    </row>
    <row r="454" spans="1:30" ht="19.5" customHeight="1" x14ac:dyDescent="0.25">
      <c r="B454" s="161"/>
      <c r="C454" s="8"/>
      <c r="D454" s="8"/>
      <c r="E454" s="162">
        <v>45</v>
      </c>
      <c r="F454" s="162"/>
      <c r="G454" s="162"/>
      <c r="H454" s="162"/>
      <c r="I454" s="162"/>
      <c r="J454" s="162"/>
      <c r="K454" s="8"/>
      <c r="L454" s="8"/>
      <c r="M454" s="8"/>
      <c r="N454" s="8"/>
      <c r="O454" s="8"/>
      <c r="P454" s="8"/>
      <c r="Q454" s="8"/>
    </row>
    <row r="455" spans="1:30" ht="27" customHeight="1" x14ac:dyDescent="0.25">
      <c r="A455" s="1"/>
      <c r="B455" s="116"/>
      <c r="C455" s="1" t="s">
        <v>11</v>
      </c>
      <c r="D455" s="1"/>
      <c r="E455" s="116"/>
      <c r="F455" s="116"/>
      <c r="G455" s="116"/>
      <c r="H455" s="116"/>
      <c r="I455" s="116"/>
      <c r="J455" s="116"/>
      <c r="K455" s="117"/>
      <c r="L455" s="117"/>
      <c r="M455" s="117"/>
      <c r="N455" s="117"/>
      <c r="O455" s="117"/>
      <c r="P455" s="117"/>
      <c r="Q455" s="117"/>
      <c r="R455" s="1"/>
      <c r="S455" s="1"/>
      <c r="T455" s="54"/>
      <c r="U455" s="3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7.25" customHeight="1" x14ac:dyDescent="0.25">
      <c r="B456" s="116"/>
      <c r="C456" s="117" t="s">
        <v>158</v>
      </c>
      <c r="D456" s="1"/>
      <c r="E456" s="116"/>
      <c r="F456" s="116"/>
      <c r="G456" s="116"/>
      <c r="H456" s="116"/>
      <c r="I456" s="116"/>
      <c r="J456" s="116"/>
      <c r="K456" s="1"/>
      <c r="L456" s="1"/>
      <c r="M456" s="1"/>
      <c r="N456" s="1"/>
      <c r="O456" s="1"/>
      <c r="P456" s="1"/>
      <c r="Q456" s="1"/>
      <c r="R456" s="1"/>
      <c r="S456" s="1"/>
      <c r="T456" s="54"/>
      <c r="U456" s="2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9" customHeight="1" x14ac:dyDescent="0.25">
      <c r="B457" s="115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0.5" customHeight="1" x14ac:dyDescent="0.25">
      <c r="A458" s="19"/>
      <c r="B458" s="152"/>
      <c r="K458" s="119" t="s">
        <v>47</v>
      </c>
      <c r="L458" s="119"/>
      <c r="M458" s="119"/>
      <c r="N458" s="119"/>
      <c r="O458" s="119"/>
      <c r="P458" s="119"/>
      <c r="Q458" s="119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6.5" customHeight="1" x14ac:dyDescent="0.25">
      <c r="A459" s="154"/>
      <c r="B459" s="155"/>
      <c r="C459" s="121" t="s">
        <v>36</v>
      </c>
      <c r="D459" s="122"/>
      <c r="E459" s="122"/>
      <c r="F459" s="122"/>
      <c r="G459" s="122"/>
      <c r="H459" s="122"/>
      <c r="I459" s="122"/>
      <c r="J459" s="123"/>
      <c r="K459" s="124" t="str">
        <f>K10</f>
        <v>03.05.2021 бо % нисбат ба</v>
      </c>
      <c r="L459" s="125"/>
      <c r="M459" s="125"/>
      <c r="N459" s="125"/>
      <c r="O459" s="125"/>
      <c r="P459" s="125"/>
      <c r="Q459" s="126"/>
      <c r="U459" s="3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 x14ac:dyDescent="0.25">
      <c r="A460" s="156"/>
      <c r="B460" s="157"/>
      <c r="C460" s="128" t="s">
        <v>136</v>
      </c>
      <c r="D460" s="129"/>
      <c r="E460" s="130"/>
      <c r="F460" s="128" t="s">
        <v>137</v>
      </c>
      <c r="G460" s="129"/>
      <c r="H460" s="129"/>
      <c r="I460" s="129"/>
      <c r="J460" s="130"/>
      <c r="K460" s="128" t="s">
        <v>136</v>
      </c>
      <c r="L460" s="129"/>
      <c r="M460" s="130"/>
      <c r="N460" s="128" t="s">
        <v>137</v>
      </c>
      <c r="O460" s="129"/>
      <c r="P460" s="129"/>
      <c r="Q460" s="130"/>
      <c r="U460" s="3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7.25" customHeight="1" x14ac:dyDescent="0.25">
      <c r="A461" s="131"/>
      <c r="B461" s="158"/>
      <c r="C461" s="99" t="s">
        <v>170</v>
      </c>
      <c r="D461" s="99" t="s">
        <v>133</v>
      </c>
      <c r="E461" s="99" t="s">
        <v>134</v>
      </c>
      <c r="F461" s="99" t="s">
        <v>135</v>
      </c>
      <c r="G461" s="99" t="s">
        <v>138</v>
      </c>
      <c r="H461" s="99" t="s">
        <v>140</v>
      </c>
      <c r="I461" s="99" t="s">
        <v>143</v>
      </c>
      <c r="J461" s="99" t="s">
        <v>171</v>
      </c>
      <c r="K461" s="99" t="str">
        <f t="shared" ref="K461:O461" si="96">C461</f>
        <v>4.05</v>
      </c>
      <c r="L461" s="100" t="str">
        <f t="shared" si="96"/>
        <v>7.12</v>
      </c>
      <c r="M461" s="100" t="str">
        <f t="shared" si="96"/>
        <v>28.12</v>
      </c>
      <c r="N461" s="100" t="str">
        <f t="shared" si="96"/>
        <v>4.01</v>
      </c>
      <c r="O461" s="100" t="str">
        <f t="shared" si="96"/>
        <v>1.03</v>
      </c>
      <c r="P461" s="100" t="str">
        <f>H461</f>
        <v>5.04</v>
      </c>
      <c r="Q461" s="100" t="str">
        <f>I461</f>
        <v>26.04</v>
      </c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7.25" customHeight="1" x14ac:dyDescent="0.25">
      <c r="A462" s="133">
        <v>1</v>
      </c>
      <c r="B462" s="134" t="s">
        <v>168</v>
      </c>
      <c r="C462" s="103"/>
      <c r="D462" s="101">
        <v>3.3</v>
      </c>
      <c r="E462" s="101">
        <v>3.3</v>
      </c>
      <c r="F462" s="101">
        <v>3.4</v>
      </c>
      <c r="G462" s="101">
        <v>4.5</v>
      </c>
      <c r="H462" s="101">
        <v>4.5</v>
      </c>
      <c r="I462" s="101">
        <v>4.8</v>
      </c>
      <c r="J462" s="101">
        <v>5</v>
      </c>
      <c r="K462" s="102"/>
      <c r="L462" s="102">
        <f t="shared" ref="L462:L488" si="97">J462/D462*100</f>
        <v>151.5151515151515</v>
      </c>
      <c r="M462" s="102">
        <f>J462/E462*100</f>
        <v>151.5151515151515</v>
      </c>
      <c r="N462" s="102">
        <f>J462/F462*100</f>
        <v>147.05882352941177</v>
      </c>
      <c r="O462" s="102">
        <f>J462/G462*100</f>
        <v>111.11111111111111</v>
      </c>
      <c r="P462" s="102">
        <f>J462/H462*100</f>
        <v>111.11111111111111</v>
      </c>
      <c r="Q462" s="102">
        <f>J462/I462*100</f>
        <v>104.16666666666667</v>
      </c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7.25" customHeight="1" x14ac:dyDescent="0.25">
      <c r="A463" s="135"/>
      <c r="B463" s="134" t="s">
        <v>169</v>
      </c>
      <c r="C463" s="101">
        <v>6.5</v>
      </c>
      <c r="D463" s="101"/>
      <c r="E463" s="101"/>
      <c r="F463" s="101"/>
      <c r="G463" s="101"/>
      <c r="H463" s="101"/>
      <c r="I463" s="101"/>
      <c r="J463" s="101">
        <v>6</v>
      </c>
      <c r="K463" s="102">
        <f>J463/C463*100</f>
        <v>92.307692307692307</v>
      </c>
      <c r="L463" s="102"/>
      <c r="M463" s="102"/>
      <c r="N463" s="102"/>
      <c r="O463" s="102"/>
      <c r="P463" s="102"/>
      <c r="Q463" s="102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6.5" customHeight="1" x14ac:dyDescent="0.25">
      <c r="A464" s="136">
        <v>2</v>
      </c>
      <c r="B464" s="139" t="s">
        <v>6</v>
      </c>
      <c r="C464" s="101">
        <v>2.5</v>
      </c>
      <c r="D464" s="101">
        <v>2</v>
      </c>
      <c r="E464" s="101">
        <v>1.8</v>
      </c>
      <c r="F464" s="101">
        <v>1.8</v>
      </c>
      <c r="G464" s="101">
        <v>2</v>
      </c>
      <c r="H464" s="101">
        <v>2</v>
      </c>
      <c r="I464" s="101">
        <v>2.5</v>
      </c>
      <c r="J464" s="101">
        <v>3</v>
      </c>
      <c r="K464" s="102">
        <f t="shared" ref="K464:K486" si="98">J464/C464*100</f>
        <v>120</v>
      </c>
      <c r="L464" s="102">
        <f t="shared" si="97"/>
        <v>150</v>
      </c>
      <c r="M464" s="102">
        <f t="shared" ref="M464:M491" si="99">J464/E464*100</f>
        <v>166.66666666666666</v>
      </c>
      <c r="N464" s="102">
        <f t="shared" ref="N464:N491" si="100">J464/F464*100</f>
        <v>166.66666666666666</v>
      </c>
      <c r="O464" s="102">
        <f t="shared" ref="O464:O491" si="101">J464/G464*100</f>
        <v>150</v>
      </c>
      <c r="P464" s="102">
        <f t="shared" ref="P464:P491" si="102">J464/H464*100</f>
        <v>150</v>
      </c>
      <c r="Q464" s="102">
        <f t="shared" ref="Q464:Q491" si="103">J464/I464*100</f>
        <v>120</v>
      </c>
      <c r="U464" s="2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7.25" customHeight="1" x14ac:dyDescent="0.25">
      <c r="A465" s="133">
        <v>3</v>
      </c>
      <c r="B465" s="139" t="s">
        <v>141</v>
      </c>
      <c r="C465" s="101"/>
      <c r="D465" s="101">
        <v>2.5</v>
      </c>
      <c r="E465" s="101">
        <v>2.5</v>
      </c>
      <c r="F465" s="101">
        <v>2.5</v>
      </c>
      <c r="G465" s="101">
        <v>1.8</v>
      </c>
      <c r="H465" s="101">
        <v>1.8</v>
      </c>
      <c r="I465" s="101">
        <v>2</v>
      </c>
      <c r="J465" s="101">
        <v>1.5</v>
      </c>
      <c r="K465" s="102"/>
      <c r="L465" s="102">
        <f t="shared" si="97"/>
        <v>60</v>
      </c>
      <c r="M465" s="102">
        <f t="shared" si="99"/>
        <v>60</v>
      </c>
      <c r="N465" s="102">
        <f t="shared" si="100"/>
        <v>60</v>
      </c>
      <c r="O465" s="102">
        <f t="shared" si="101"/>
        <v>83.333333333333329</v>
      </c>
      <c r="P465" s="102">
        <f t="shared" si="102"/>
        <v>83.333333333333329</v>
      </c>
      <c r="Q465" s="102">
        <f t="shared" si="103"/>
        <v>75</v>
      </c>
      <c r="U465" s="2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7.25" customHeight="1" x14ac:dyDescent="0.25">
      <c r="A466" s="135"/>
      <c r="B466" s="139" t="s">
        <v>142</v>
      </c>
      <c r="C466" s="101">
        <v>2.5</v>
      </c>
      <c r="D466" s="101"/>
      <c r="E466" s="101"/>
      <c r="F466" s="101"/>
      <c r="G466" s="101"/>
      <c r="H466" s="101"/>
      <c r="I466" s="101">
        <v>2.2999999999999998</v>
      </c>
      <c r="J466" s="101">
        <v>2</v>
      </c>
      <c r="K466" s="102">
        <f t="shared" si="98"/>
        <v>80</v>
      </c>
      <c r="L466" s="102"/>
      <c r="M466" s="102"/>
      <c r="N466" s="102"/>
      <c r="O466" s="102"/>
      <c r="P466" s="102"/>
      <c r="Q466" s="102">
        <f t="shared" si="103"/>
        <v>86.956521739130437</v>
      </c>
      <c r="U466" s="2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6.5" customHeight="1" x14ac:dyDescent="0.25">
      <c r="A467" s="136">
        <v>4</v>
      </c>
      <c r="B467" s="139" t="s">
        <v>18</v>
      </c>
      <c r="C467" s="101">
        <v>2</v>
      </c>
      <c r="D467" s="101">
        <v>1.5</v>
      </c>
      <c r="E467" s="101">
        <v>1.5</v>
      </c>
      <c r="F467" s="101">
        <v>1.5</v>
      </c>
      <c r="G467" s="101">
        <v>1.5</v>
      </c>
      <c r="H467" s="101">
        <v>3.3</v>
      </c>
      <c r="I467" s="101">
        <v>4.5</v>
      </c>
      <c r="J467" s="101">
        <v>5</v>
      </c>
      <c r="K467" s="102">
        <f t="shared" si="98"/>
        <v>250</v>
      </c>
      <c r="L467" s="102">
        <f t="shared" si="97"/>
        <v>333.33333333333337</v>
      </c>
      <c r="M467" s="102">
        <f t="shared" si="99"/>
        <v>333.33333333333337</v>
      </c>
      <c r="N467" s="102">
        <f t="shared" si="100"/>
        <v>333.33333333333337</v>
      </c>
      <c r="O467" s="102">
        <f t="shared" si="101"/>
        <v>333.33333333333337</v>
      </c>
      <c r="P467" s="102">
        <f t="shared" si="102"/>
        <v>151.5151515151515</v>
      </c>
      <c r="Q467" s="102">
        <f t="shared" si="103"/>
        <v>111.11111111111111</v>
      </c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6.5" customHeight="1" x14ac:dyDescent="0.25">
      <c r="A468" s="136">
        <v>5</v>
      </c>
      <c r="B468" s="139" t="s">
        <v>50</v>
      </c>
      <c r="C468" s="101">
        <v>17</v>
      </c>
      <c r="D468" s="101">
        <v>10</v>
      </c>
      <c r="E468" s="101">
        <v>12</v>
      </c>
      <c r="F468" s="101">
        <v>12</v>
      </c>
      <c r="G468" s="101">
        <v>18</v>
      </c>
      <c r="H468" s="101">
        <v>18</v>
      </c>
      <c r="I468" s="101">
        <v>25</v>
      </c>
      <c r="J468" s="101">
        <v>20</v>
      </c>
      <c r="K468" s="102">
        <f t="shared" si="98"/>
        <v>117.64705882352942</v>
      </c>
      <c r="L468" s="102">
        <f t="shared" si="97"/>
        <v>200</v>
      </c>
      <c r="M468" s="102">
        <f t="shared" si="99"/>
        <v>166.66666666666669</v>
      </c>
      <c r="N468" s="102">
        <f t="shared" si="100"/>
        <v>166.66666666666669</v>
      </c>
      <c r="O468" s="102">
        <f t="shared" si="101"/>
        <v>111.11111111111111</v>
      </c>
      <c r="P468" s="102">
        <f t="shared" si="102"/>
        <v>111.11111111111111</v>
      </c>
      <c r="Q468" s="102">
        <f t="shared" si="103"/>
        <v>80</v>
      </c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6.5" customHeight="1" x14ac:dyDescent="0.25">
      <c r="A469" s="136">
        <v>6</v>
      </c>
      <c r="B469" s="139" t="s">
        <v>49</v>
      </c>
      <c r="C469" s="101">
        <v>5</v>
      </c>
      <c r="D469" s="101">
        <v>10</v>
      </c>
      <c r="E469" s="101">
        <v>12</v>
      </c>
      <c r="F469" s="101">
        <v>12</v>
      </c>
      <c r="G469" s="101">
        <v>18</v>
      </c>
      <c r="H469" s="101">
        <v>18</v>
      </c>
      <c r="I469" s="101">
        <v>12</v>
      </c>
      <c r="J469" s="101">
        <v>4</v>
      </c>
      <c r="K469" s="102">
        <f t="shared" si="98"/>
        <v>80</v>
      </c>
      <c r="L469" s="102">
        <f t="shared" si="97"/>
        <v>40</v>
      </c>
      <c r="M469" s="102">
        <f t="shared" si="99"/>
        <v>33.333333333333329</v>
      </c>
      <c r="N469" s="102">
        <f t="shared" si="100"/>
        <v>33.333333333333329</v>
      </c>
      <c r="O469" s="102">
        <f t="shared" si="101"/>
        <v>22.222222222222221</v>
      </c>
      <c r="P469" s="102">
        <f t="shared" si="102"/>
        <v>22.222222222222221</v>
      </c>
      <c r="Q469" s="102">
        <f t="shared" si="103"/>
        <v>33.333333333333329</v>
      </c>
      <c r="U469" s="3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6.5" customHeight="1" x14ac:dyDescent="0.25">
      <c r="A470" s="136">
        <v>7</v>
      </c>
      <c r="B470" s="139" t="s">
        <v>53</v>
      </c>
      <c r="C470" s="101">
        <v>12</v>
      </c>
      <c r="D470" s="101">
        <v>8</v>
      </c>
      <c r="E470" s="101">
        <v>7</v>
      </c>
      <c r="F470" s="101">
        <v>7</v>
      </c>
      <c r="G470" s="101">
        <v>7</v>
      </c>
      <c r="H470" s="101">
        <v>7</v>
      </c>
      <c r="I470" s="101">
        <v>7</v>
      </c>
      <c r="J470" s="101">
        <v>7</v>
      </c>
      <c r="K470" s="102">
        <f t="shared" si="98"/>
        <v>58.333333333333336</v>
      </c>
      <c r="L470" s="102">
        <f t="shared" si="97"/>
        <v>87.5</v>
      </c>
      <c r="M470" s="102">
        <f t="shared" si="99"/>
        <v>100</v>
      </c>
      <c r="N470" s="102">
        <f t="shared" si="100"/>
        <v>100</v>
      </c>
      <c r="O470" s="102">
        <f t="shared" si="101"/>
        <v>100</v>
      </c>
      <c r="P470" s="102">
        <f t="shared" si="102"/>
        <v>100</v>
      </c>
      <c r="Q470" s="102">
        <f t="shared" si="103"/>
        <v>100</v>
      </c>
      <c r="U470" s="3"/>
    </row>
    <row r="471" spans="1:30" ht="16.5" customHeight="1" x14ac:dyDescent="0.25">
      <c r="A471" s="136">
        <v>8</v>
      </c>
      <c r="B471" s="139" t="s">
        <v>22</v>
      </c>
      <c r="C471" s="101">
        <v>10</v>
      </c>
      <c r="D471" s="101">
        <v>9</v>
      </c>
      <c r="E471" s="101">
        <v>9</v>
      </c>
      <c r="F471" s="101">
        <v>9</v>
      </c>
      <c r="G471" s="101">
        <v>9</v>
      </c>
      <c r="H471" s="101">
        <v>9</v>
      </c>
      <c r="I471" s="101">
        <v>10</v>
      </c>
      <c r="J471" s="101">
        <v>10</v>
      </c>
      <c r="K471" s="102">
        <f t="shared" si="98"/>
        <v>100</v>
      </c>
      <c r="L471" s="102">
        <f t="shared" si="97"/>
        <v>111.11111111111111</v>
      </c>
      <c r="M471" s="102">
        <f t="shared" si="99"/>
        <v>111.11111111111111</v>
      </c>
      <c r="N471" s="102">
        <f t="shared" si="100"/>
        <v>111.11111111111111</v>
      </c>
      <c r="O471" s="102">
        <f t="shared" si="101"/>
        <v>111.11111111111111</v>
      </c>
      <c r="P471" s="102">
        <f t="shared" si="102"/>
        <v>111.11111111111111</v>
      </c>
      <c r="Q471" s="102">
        <f t="shared" si="103"/>
        <v>100</v>
      </c>
      <c r="U471" s="3"/>
    </row>
    <row r="472" spans="1:30" ht="17.25" customHeight="1" x14ac:dyDescent="0.25">
      <c r="A472" s="136">
        <v>9</v>
      </c>
      <c r="B472" s="139" t="s">
        <v>12</v>
      </c>
      <c r="C472" s="101">
        <v>12</v>
      </c>
      <c r="D472" s="101">
        <v>16</v>
      </c>
      <c r="E472" s="101">
        <v>17</v>
      </c>
      <c r="F472" s="101">
        <v>17</v>
      </c>
      <c r="G472" s="101">
        <v>17</v>
      </c>
      <c r="H472" s="101">
        <v>20</v>
      </c>
      <c r="I472" s="101">
        <v>24</v>
      </c>
      <c r="J472" s="101">
        <v>22</v>
      </c>
      <c r="K472" s="102">
        <f t="shared" si="98"/>
        <v>183.33333333333331</v>
      </c>
      <c r="L472" s="102">
        <f t="shared" si="97"/>
        <v>137.5</v>
      </c>
      <c r="M472" s="102">
        <f t="shared" si="99"/>
        <v>129.41176470588235</v>
      </c>
      <c r="N472" s="102">
        <f t="shared" si="100"/>
        <v>129.41176470588235</v>
      </c>
      <c r="O472" s="102">
        <f t="shared" si="101"/>
        <v>129.41176470588235</v>
      </c>
      <c r="P472" s="102">
        <f t="shared" si="102"/>
        <v>110.00000000000001</v>
      </c>
      <c r="Q472" s="102">
        <f t="shared" si="103"/>
        <v>91.666666666666657</v>
      </c>
      <c r="U472" s="3"/>
    </row>
    <row r="473" spans="1:30" ht="17.25" customHeight="1" x14ac:dyDescent="0.25">
      <c r="A473" s="136">
        <v>10</v>
      </c>
      <c r="B473" s="139" t="s">
        <v>13</v>
      </c>
      <c r="C473" s="101">
        <v>50</v>
      </c>
      <c r="D473" s="101">
        <v>52</v>
      </c>
      <c r="E473" s="101">
        <v>52</v>
      </c>
      <c r="F473" s="101">
        <v>52</v>
      </c>
      <c r="G473" s="101">
        <v>52</v>
      </c>
      <c r="H473" s="101">
        <v>57</v>
      </c>
      <c r="I473" s="101">
        <v>60</v>
      </c>
      <c r="J473" s="101">
        <v>60</v>
      </c>
      <c r="K473" s="102">
        <f t="shared" si="98"/>
        <v>120</v>
      </c>
      <c r="L473" s="102">
        <f t="shared" si="97"/>
        <v>115.38461538461537</v>
      </c>
      <c r="M473" s="102">
        <f t="shared" si="99"/>
        <v>115.38461538461537</v>
      </c>
      <c r="N473" s="102">
        <f t="shared" si="100"/>
        <v>115.38461538461537</v>
      </c>
      <c r="O473" s="102">
        <f t="shared" si="101"/>
        <v>115.38461538461537</v>
      </c>
      <c r="P473" s="102">
        <f t="shared" si="102"/>
        <v>105.26315789473684</v>
      </c>
      <c r="Q473" s="102">
        <f t="shared" si="103"/>
        <v>100</v>
      </c>
    </row>
    <row r="474" spans="1:30" ht="17.25" customHeight="1" x14ac:dyDescent="0.25">
      <c r="A474" s="136">
        <v>11</v>
      </c>
      <c r="B474" s="139" t="s">
        <v>14</v>
      </c>
      <c r="C474" s="101">
        <v>50</v>
      </c>
      <c r="D474" s="101">
        <v>52</v>
      </c>
      <c r="E474" s="101">
        <v>52</v>
      </c>
      <c r="F474" s="101">
        <v>52</v>
      </c>
      <c r="G474" s="101">
        <v>55</v>
      </c>
      <c r="H474" s="101">
        <v>60</v>
      </c>
      <c r="I474" s="101">
        <v>65</v>
      </c>
      <c r="J474" s="101">
        <v>65</v>
      </c>
      <c r="K474" s="102">
        <f t="shared" si="98"/>
        <v>130</v>
      </c>
      <c r="L474" s="102">
        <f t="shared" si="97"/>
        <v>125</v>
      </c>
      <c r="M474" s="102">
        <f t="shared" si="99"/>
        <v>125</v>
      </c>
      <c r="N474" s="102">
        <f t="shared" si="100"/>
        <v>125</v>
      </c>
      <c r="O474" s="102">
        <f t="shared" si="101"/>
        <v>118.18181818181819</v>
      </c>
      <c r="P474" s="102">
        <f t="shared" si="102"/>
        <v>108.33333333333333</v>
      </c>
      <c r="Q474" s="102">
        <f t="shared" si="103"/>
        <v>100</v>
      </c>
    </row>
    <row r="475" spans="1:30" ht="16.5" customHeight="1" x14ac:dyDescent="0.25">
      <c r="A475" s="136">
        <v>12</v>
      </c>
      <c r="B475" s="139" t="s">
        <v>0</v>
      </c>
      <c r="C475" s="101">
        <v>3</v>
      </c>
      <c r="D475" s="101">
        <v>4</v>
      </c>
      <c r="E475" s="101">
        <v>5</v>
      </c>
      <c r="F475" s="101">
        <v>5</v>
      </c>
      <c r="G475" s="101">
        <v>5</v>
      </c>
      <c r="H475" s="101">
        <v>5</v>
      </c>
      <c r="I475" s="101">
        <v>4</v>
      </c>
      <c r="J475" s="101">
        <v>4</v>
      </c>
      <c r="K475" s="102">
        <f t="shared" si="98"/>
        <v>133.33333333333331</v>
      </c>
      <c r="L475" s="102">
        <f t="shared" si="97"/>
        <v>100</v>
      </c>
      <c r="M475" s="102">
        <f t="shared" si="99"/>
        <v>80</v>
      </c>
      <c r="N475" s="102">
        <f t="shared" si="100"/>
        <v>80</v>
      </c>
      <c r="O475" s="102">
        <f t="shared" si="101"/>
        <v>80</v>
      </c>
      <c r="P475" s="102">
        <f t="shared" si="102"/>
        <v>80</v>
      </c>
      <c r="Q475" s="102">
        <f t="shared" si="103"/>
        <v>100</v>
      </c>
    </row>
    <row r="476" spans="1:30" ht="17.25" customHeight="1" x14ac:dyDescent="0.25">
      <c r="A476" s="136">
        <v>13</v>
      </c>
      <c r="B476" s="139" t="s">
        <v>1</v>
      </c>
      <c r="C476" s="101">
        <v>10</v>
      </c>
      <c r="D476" s="101">
        <v>11</v>
      </c>
      <c r="E476" s="101">
        <v>11</v>
      </c>
      <c r="F476" s="101">
        <v>11</v>
      </c>
      <c r="G476" s="101">
        <v>12</v>
      </c>
      <c r="H476" s="101">
        <v>12</v>
      </c>
      <c r="I476" s="101">
        <v>12</v>
      </c>
      <c r="J476" s="101">
        <v>11</v>
      </c>
      <c r="K476" s="102">
        <f t="shared" si="98"/>
        <v>110.00000000000001</v>
      </c>
      <c r="L476" s="102">
        <f t="shared" si="97"/>
        <v>100</v>
      </c>
      <c r="M476" s="102">
        <f t="shared" si="99"/>
        <v>100</v>
      </c>
      <c r="N476" s="102">
        <f t="shared" si="100"/>
        <v>100</v>
      </c>
      <c r="O476" s="102">
        <f t="shared" si="101"/>
        <v>91.666666666666657</v>
      </c>
      <c r="P476" s="102">
        <f t="shared" si="102"/>
        <v>91.666666666666657</v>
      </c>
      <c r="Q476" s="102">
        <f t="shared" si="103"/>
        <v>91.666666666666657</v>
      </c>
    </row>
    <row r="477" spans="1:30" ht="16.5" customHeight="1" x14ac:dyDescent="0.25">
      <c r="A477" s="136">
        <v>14</v>
      </c>
      <c r="B477" s="139" t="s">
        <v>2</v>
      </c>
      <c r="C477" s="101">
        <v>6.5</v>
      </c>
      <c r="D477" s="101">
        <v>9</v>
      </c>
      <c r="E477" s="101">
        <v>9</v>
      </c>
      <c r="F477" s="101">
        <v>9</v>
      </c>
      <c r="G477" s="101">
        <v>9.5</v>
      </c>
      <c r="H477" s="101">
        <v>9.5</v>
      </c>
      <c r="I477" s="101">
        <v>10</v>
      </c>
      <c r="J477" s="101">
        <v>9</v>
      </c>
      <c r="K477" s="102">
        <f t="shared" si="98"/>
        <v>138.46153846153845</v>
      </c>
      <c r="L477" s="102">
        <f t="shared" si="97"/>
        <v>100</v>
      </c>
      <c r="M477" s="102">
        <f t="shared" si="99"/>
        <v>100</v>
      </c>
      <c r="N477" s="102">
        <f t="shared" si="100"/>
        <v>100</v>
      </c>
      <c r="O477" s="102">
        <f t="shared" si="101"/>
        <v>94.73684210526315</v>
      </c>
      <c r="P477" s="102">
        <f t="shared" si="102"/>
        <v>94.73684210526315</v>
      </c>
      <c r="Q477" s="102">
        <f t="shared" si="103"/>
        <v>90</v>
      </c>
    </row>
    <row r="478" spans="1:30" ht="18" customHeight="1" x14ac:dyDescent="0.25">
      <c r="A478" s="142">
        <v>15</v>
      </c>
      <c r="B478" s="139" t="s">
        <v>54</v>
      </c>
      <c r="C478" s="101">
        <v>33</v>
      </c>
      <c r="D478" s="101">
        <v>36</v>
      </c>
      <c r="E478" s="101">
        <v>36</v>
      </c>
      <c r="F478" s="101">
        <v>36</v>
      </c>
      <c r="G478" s="101">
        <v>36</v>
      </c>
      <c r="H478" s="101">
        <v>36</v>
      </c>
      <c r="I478" s="101">
        <v>36</v>
      </c>
      <c r="J478" s="101">
        <v>36</v>
      </c>
      <c r="K478" s="102">
        <f t="shared" si="98"/>
        <v>109.09090909090908</v>
      </c>
      <c r="L478" s="102">
        <f t="shared" si="97"/>
        <v>100</v>
      </c>
      <c r="M478" s="102">
        <f t="shared" si="99"/>
        <v>100</v>
      </c>
      <c r="N478" s="102">
        <f t="shared" si="100"/>
        <v>100</v>
      </c>
      <c r="O478" s="102">
        <f t="shared" si="101"/>
        <v>100</v>
      </c>
      <c r="P478" s="102">
        <f t="shared" si="102"/>
        <v>100</v>
      </c>
      <c r="Q478" s="102">
        <f t="shared" si="103"/>
        <v>100</v>
      </c>
    </row>
    <row r="479" spans="1:30" ht="17.25" customHeight="1" x14ac:dyDescent="0.25">
      <c r="A479" s="142">
        <v>16</v>
      </c>
      <c r="B479" s="139" t="s">
        <v>26</v>
      </c>
      <c r="C479" s="101">
        <v>35</v>
      </c>
      <c r="D479" s="101">
        <v>36</v>
      </c>
      <c r="E479" s="101">
        <v>36</v>
      </c>
      <c r="F479" s="101">
        <v>36</v>
      </c>
      <c r="G479" s="101">
        <v>36</v>
      </c>
      <c r="H479" s="101">
        <v>36</v>
      </c>
      <c r="I479" s="101">
        <v>36</v>
      </c>
      <c r="J479" s="101">
        <v>36</v>
      </c>
      <c r="K479" s="102">
        <f t="shared" si="98"/>
        <v>102.85714285714285</v>
      </c>
      <c r="L479" s="102">
        <f t="shared" si="97"/>
        <v>100</v>
      </c>
      <c r="M479" s="102">
        <f t="shared" si="99"/>
        <v>100</v>
      </c>
      <c r="N479" s="102">
        <f t="shared" si="100"/>
        <v>100</v>
      </c>
      <c r="O479" s="102">
        <f t="shared" si="101"/>
        <v>100</v>
      </c>
      <c r="P479" s="102">
        <f t="shared" si="102"/>
        <v>100</v>
      </c>
      <c r="Q479" s="102">
        <f t="shared" si="103"/>
        <v>100</v>
      </c>
      <c r="U479" s="1"/>
      <c r="Y479" s="19"/>
      <c r="Z479" s="19"/>
      <c r="AC479" s="19"/>
      <c r="AD479" s="19"/>
    </row>
    <row r="480" spans="1:30" ht="17.25" customHeight="1" x14ac:dyDescent="0.25">
      <c r="A480" s="142">
        <v>17</v>
      </c>
      <c r="B480" s="139" t="s">
        <v>20</v>
      </c>
      <c r="C480" s="101">
        <v>5.0999999999999996</v>
      </c>
      <c r="D480" s="101">
        <v>5.0999999999999996</v>
      </c>
      <c r="E480" s="101">
        <v>4.9000000000000004</v>
      </c>
      <c r="F480" s="101">
        <v>4.9000000000000004</v>
      </c>
      <c r="G480" s="101">
        <v>4.9000000000000004</v>
      </c>
      <c r="H480" s="101">
        <v>4.8</v>
      </c>
      <c r="I480" s="101">
        <v>4.8</v>
      </c>
      <c r="J480" s="101">
        <v>4.8</v>
      </c>
      <c r="K480" s="102">
        <f t="shared" si="98"/>
        <v>94.117647058823522</v>
      </c>
      <c r="L480" s="102">
        <f t="shared" si="97"/>
        <v>94.117647058823522</v>
      </c>
      <c r="M480" s="102">
        <f t="shared" si="99"/>
        <v>97.959183673469369</v>
      </c>
      <c r="N480" s="102">
        <f t="shared" si="100"/>
        <v>97.959183673469369</v>
      </c>
      <c r="O480" s="102">
        <f t="shared" si="101"/>
        <v>97.959183673469369</v>
      </c>
      <c r="P480" s="102">
        <f t="shared" si="102"/>
        <v>100</v>
      </c>
      <c r="Q480" s="102">
        <f t="shared" si="103"/>
        <v>100</v>
      </c>
      <c r="U480" s="1"/>
      <c r="Y480" s="19"/>
      <c r="Z480" s="19"/>
      <c r="AC480" s="19"/>
      <c r="AD480" s="19"/>
    </row>
    <row r="481" spans="1:30" ht="17.25" customHeight="1" x14ac:dyDescent="0.25">
      <c r="A481" s="142">
        <v>18</v>
      </c>
      <c r="B481" s="139" t="s">
        <v>3</v>
      </c>
      <c r="C481" s="101">
        <v>4</v>
      </c>
      <c r="D481" s="101">
        <v>3.7</v>
      </c>
      <c r="E481" s="101">
        <v>4</v>
      </c>
      <c r="F481" s="101">
        <v>4</v>
      </c>
      <c r="G481" s="101">
        <v>4</v>
      </c>
      <c r="H481" s="101">
        <v>4</v>
      </c>
      <c r="I481" s="101">
        <v>4</v>
      </c>
      <c r="J481" s="101">
        <v>4</v>
      </c>
      <c r="K481" s="102">
        <f t="shared" si="98"/>
        <v>100</v>
      </c>
      <c r="L481" s="102">
        <f t="shared" si="97"/>
        <v>108.1081081081081</v>
      </c>
      <c r="M481" s="102">
        <f t="shared" si="99"/>
        <v>100</v>
      </c>
      <c r="N481" s="102">
        <f t="shared" si="100"/>
        <v>100</v>
      </c>
      <c r="O481" s="102">
        <f t="shared" si="101"/>
        <v>100</v>
      </c>
      <c r="P481" s="102">
        <f t="shared" si="102"/>
        <v>100</v>
      </c>
      <c r="Q481" s="102">
        <f t="shared" si="103"/>
        <v>100</v>
      </c>
      <c r="U481" s="1"/>
      <c r="Y481" s="19"/>
      <c r="Z481" s="19"/>
      <c r="AC481" s="19"/>
      <c r="AD481" s="19"/>
    </row>
    <row r="482" spans="1:30" ht="17.25" customHeight="1" x14ac:dyDescent="0.25">
      <c r="A482" s="142">
        <v>19</v>
      </c>
      <c r="B482" s="139" t="s">
        <v>8</v>
      </c>
      <c r="C482" s="101">
        <v>10</v>
      </c>
      <c r="D482" s="101">
        <v>12</v>
      </c>
      <c r="E482" s="101">
        <v>13</v>
      </c>
      <c r="F482" s="101">
        <v>13</v>
      </c>
      <c r="G482" s="101">
        <v>15</v>
      </c>
      <c r="H482" s="101">
        <v>15</v>
      </c>
      <c r="I482" s="101">
        <v>15</v>
      </c>
      <c r="J482" s="101">
        <v>15</v>
      </c>
      <c r="K482" s="102">
        <f t="shared" si="98"/>
        <v>150</v>
      </c>
      <c r="L482" s="102">
        <f t="shared" si="97"/>
        <v>125</v>
      </c>
      <c r="M482" s="102">
        <f t="shared" si="99"/>
        <v>115.38461538461537</v>
      </c>
      <c r="N482" s="102">
        <f t="shared" si="100"/>
        <v>115.38461538461537</v>
      </c>
      <c r="O482" s="102">
        <f t="shared" si="101"/>
        <v>100</v>
      </c>
      <c r="P482" s="102">
        <f t="shared" si="102"/>
        <v>100</v>
      </c>
      <c r="Q482" s="102">
        <f t="shared" si="103"/>
        <v>100</v>
      </c>
      <c r="U482" s="1"/>
      <c r="Y482" s="19"/>
      <c r="Z482" s="19"/>
      <c r="AC482" s="19"/>
      <c r="AD482" s="19"/>
    </row>
    <row r="483" spans="1:30" ht="17.25" customHeight="1" x14ac:dyDescent="0.25">
      <c r="A483" s="142">
        <v>20</v>
      </c>
      <c r="B483" s="139" t="s">
        <v>9</v>
      </c>
      <c r="C483" s="101">
        <v>17</v>
      </c>
      <c r="D483" s="101">
        <v>16</v>
      </c>
      <c r="E483" s="101">
        <v>17</v>
      </c>
      <c r="F483" s="101">
        <v>17</v>
      </c>
      <c r="G483" s="101">
        <v>19</v>
      </c>
      <c r="H483" s="101">
        <v>19</v>
      </c>
      <c r="I483" s="101">
        <v>20</v>
      </c>
      <c r="J483" s="101">
        <v>20</v>
      </c>
      <c r="K483" s="102">
        <f t="shared" si="98"/>
        <v>117.64705882352942</v>
      </c>
      <c r="L483" s="102">
        <f t="shared" si="97"/>
        <v>125</v>
      </c>
      <c r="M483" s="102">
        <f t="shared" si="99"/>
        <v>117.64705882352942</v>
      </c>
      <c r="N483" s="102">
        <f t="shared" si="100"/>
        <v>117.64705882352942</v>
      </c>
      <c r="O483" s="102">
        <f t="shared" si="101"/>
        <v>105.26315789473684</v>
      </c>
      <c r="P483" s="102">
        <f t="shared" si="102"/>
        <v>105.26315789473684</v>
      </c>
      <c r="Q483" s="102">
        <f t="shared" si="103"/>
        <v>100</v>
      </c>
      <c r="Y483" s="19"/>
      <c r="Z483" s="19"/>
      <c r="AC483" s="19"/>
      <c r="AD483" s="19"/>
    </row>
    <row r="484" spans="1:30" ht="16.5" customHeight="1" x14ac:dyDescent="0.25">
      <c r="A484" s="142">
        <v>21</v>
      </c>
      <c r="B484" s="139" t="s">
        <v>10</v>
      </c>
      <c r="C484" s="101">
        <v>17</v>
      </c>
      <c r="D484" s="101">
        <v>16</v>
      </c>
      <c r="E484" s="101">
        <v>14</v>
      </c>
      <c r="F484" s="101">
        <v>14</v>
      </c>
      <c r="G484" s="101">
        <v>14</v>
      </c>
      <c r="H484" s="101">
        <v>14</v>
      </c>
      <c r="I484" s="101">
        <v>15</v>
      </c>
      <c r="J484" s="101">
        <v>15</v>
      </c>
      <c r="K484" s="102">
        <f t="shared" si="98"/>
        <v>88.235294117647058</v>
      </c>
      <c r="L484" s="102">
        <f t="shared" si="97"/>
        <v>93.75</v>
      </c>
      <c r="M484" s="102">
        <f t="shared" si="99"/>
        <v>107.14285714285714</v>
      </c>
      <c r="N484" s="102">
        <f t="shared" si="100"/>
        <v>107.14285714285714</v>
      </c>
      <c r="O484" s="102">
        <f t="shared" si="101"/>
        <v>107.14285714285714</v>
      </c>
      <c r="P484" s="102">
        <f t="shared" si="102"/>
        <v>107.14285714285714</v>
      </c>
      <c r="Q484" s="102">
        <f t="shared" si="103"/>
        <v>100</v>
      </c>
      <c r="U484" s="20"/>
      <c r="Y484" s="19"/>
      <c r="Z484" s="19"/>
      <c r="AC484" s="19"/>
      <c r="AD484" s="19"/>
    </row>
    <row r="485" spans="1:30" ht="31.5" x14ac:dyDescent="0.25">
      <c r="A485" s="142">
        <v>22</v>
      </c>
      <c r="B485" s="143" t="s">
        <v>17</v>
      </c>
      <c r="C485" s="101">
        <v>3.5</v>
      </c>
      <c r="D485" s="101">
        <v>3.5</v>
      </c>
      <c r="E485" s="101">
        <v>3.5</v>
      </c>
      <c r="F485" s="101">
        <v>3.5</v>
      </c>
      <c r="G485" s="101">
        <v>4</v>
      </c>
      <c r="H485" s="101">
        <v>4</v>
      </c>
      <c r="I485" s="101">
        <v>4</v>
      </c>
      <c r="J485" s="101">
        <v>4</v>
      </c>
      <c r="K485" s="102">
        <f t="shared" si="98"/>
        <v>114.28571428571428</v>
      </c>
      <c r="L485" s="102">
        <f t="shared" si="97"/>
        <v>114.28571428571428</v>
      </c>
      <c r="M485" s="102">
        <f t="shared" si="99"/>
        <v>114.28571428571428</v>
      </c>
      <c r="N485" s="102">
        <f t="shared" si="100"/>
        <v>114.28571428571428</v>
      </c>
      <c r="O485" s="102">
        <f t="shared" si="101"/>
        <v>100</v>
      </c>
      <c r="P485" s="102">
        <f t="shared" si="102"/>
        <v>100</v>
      </c>
      <c r="Q485" s="102">
        <f t="shared" si="103"/>
        <v>100</v>
      </c>
      <c r="U485" s="20"/>
      <c r="Y485" s="19"/>
      <c r="Z485" s="19"/>
      <c r="AC485" s="19"/>
      <c r="AD485" s="19"/>
    </row>
    <row r="486" spans="1:30" ht="17.25" customHeight="1" x14ac:dyDescent="0.25">
      <c r="A486" s="142">
        <v>23</v>
      </c>
      <c r="B486" s="139" t="s">
        <v>15</v>
      </c>
      <c r="C486" s="101">
        <v>22</v>
      </c>
      <c r="D486" s="101">
        <v>38</v>
      </c>
      <c r="E486" s="101">
        <v>36</v>
      </c>
      <c r="F486" s="101">
        <v>36</v>
      </c>
      <c r="G486" s="101">
        <v>40</v>
      </c>
      <c r="H486" s="101">
        <v>40</v>
      </c>
      <c r="I486" s="101">
        <v>40</v>
      </c>
      <c r="J486" s="101">
        <v>40</v>
      </c>
      <c r="K486" s="102">
        <f t="shared" si="98"/>
        <v>181.81818181818181</v>
      </c>
      <c r="L486" s="102">
        <f t="shared" si="97"/>
        <v>105.26315789473684</v>
      </c>
      <c r="M486" s="102">
        <f t="shared" si="99"/>
        <v>111.11111111111111</v>
      </c>
      <c r="N486" s="102">
        <f t="shared" si="100"/>
        <v>111.11111111111111</v>
      </c>
      <c r="O486" s="102">
        <f t="shared" si="101"/>
        <v>100</v>
      </c>
      <c r="P486" s="102">
        <f t="shared" si="102"/>
        <v>100</v>
      </c>
      <c r="Q486" s="102">
        <f t="shared" si="103"/>
        <v>100</v>
      </c>
      <c r="U486" s="20"/>
    </row>
    <row r="487" spans="1:30" ht="17.25" customHeight="1" x14ac:dyDescent="0.25">
      <c r="A487" s="142">
        <v>24</v>
      </c>
      <c r="B487" s="139" t="s">
        <v>139</v>
      </c>
      <c r="C487" s="101"/>
      <c r="D487" s="101">
        <v>4.4000000000000004</v>
      </c>
      <c r="E487" s="101">
        <v>4.0999999999999996</v>
      </c>
      <c r="F487" s="101">
        <v>4.0999999999999996</v>
      </c>
      <c r="G487" s="101">
        <v>4.4000000000000004</v>
      </c>
      <c r="H487" s="101">
        <v>4.5999999999999996</v>
      </c>
      <c r="I487" s="101">
        <v>4.5999999999999996</v>
      </c>
      <c r="J487" s="101">
        <v>4.5999999999999996</v>
      </c>
      <c r="K487" s="102"/>
      <c r="L487" s="102">
        <f t="shared" si="97"/>
        <v>104.54545454545452</v>
      </c>
      <c r="M487" s="102">
        <f t="shared" si="99"/>
        <v>112.19512195121952</v>
      </c>
      <c r="N487" s="102">
        <f t="shared" si="100"/>
        <v>112.19512195121952</v>
      </c>
      <c r="O487" s="102">
        <f t="shared" si="101"/>
        <v>104.54545454545452</v>
      </c>
      <c r="P487" s="102">
        <f t="shared" si="102"/>
        <v>100</v>
      </c>
      <c r="Q487" s="102">
        <f t="shared" si="103"/>
        <v>100</v>
      </c>
      <c r="U487" s="20"/>
    </row>
    <row r="488" spans="1:30" ht="17.25" customHeight="1" x14ac:dyDescent="0.25">
      <c r="A488" s="144">
        <v>25</v>
      </c>
      <c r="B488" s="139" t="s">
        <v>5</v>
      </c>
      <c r="C488" s="101">
        <v>6</v>
      </c>
      <c r="D488" s="101">
        <v>6.2</v>
      </c>
      <c r="E488" s="101">
        <v>6.2</v>
      </c>
      <c r="F488" s="101">
        <v>6.2</v>
      </c>
      <c r="G488" s="101">
        <v>7.6</v>
      </c>
      <c r="H488" s="101">
        <v>9.1999999999999993</v>
      </c>
      <c r="I488" s="101">
        <v>8.8000000000000007</v>
      </c>
      <c r="J488" s="101">
        <v>8.6</v>
      </c>
      <c r="K488" s="102">
        <f>J488/C488*100</f>
        <v>143.33333333333334</v>
      </c>
      <c r="L488" s="102">
        <f t="shared" si="97"/>
        <v>138.70967741935482</v>
      </c>
      <c r="M488" s="102">
        <f t="shared" si="99"/>
        <v>138.70967741935482</v>
      </c>
      <c r="N488" s="102">
        <f t="shared" si="100"/>
        <v>138.70967741935482</v>
      </c>
      <c r="O488" s="102">
        <f t="shared" si="101"/>
        <v>113.1578947368421</v>
      </c>
      <c r="P488" s="102">
        <f t="shared" si="102"/>
        <v>93.478260869565219</v>
      </c>
      <c r="Q488" s="102">
        <f t="shared" si="103"/>
        <v>97.72727272727272</v>
      </c>
    </row>
    <row r="489" spans="1:30" ht="48" customHeight="1" x14ac:dyDescent="0.25">
      <c r="A489" s="134"/>
      <c r="B489" s="145" t="s">
        <v>56</v>
      </c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</row>
    <row r="490" spans="1:30" ht="17.25" customHeight="1" x14ac:dyDescent="0.25">
      <c r="A490" s="134"/>
      <c r="B490" s="159" t="s">
        <v>24</v>
      </c>
      <c r="C490" s="105">
        <v>10.24</v>
      </c>
      <c r="D490" s="105">
        <v>11.31</v>
      </c>
      <c r="E490" s="105">
        <v>11.31</v>
      </c>
      <c r="F490" s="105">
        <v>11.31</v>
      </c>
      <c r="G490" s="105">
        <v>11.31</v>
      </c>
      <c r="H490" s="105">
        <v>11.31</v>
      </c>
      <c r="I490" s="105">
        <v>11.32</v>
      </c>
      <c r="J490" s="105">
        <v>11.32</v>
      </c>
      <c r="K490" s="102">
        <f>J490/C490*100</f>
        <v>110.546875</v>
      </c>
      <c r="L490" s="102">
        <f>J490/D490*100</f>
        <v>100.08841732979663</v>
      </c>
      <c r="M490" s="102">
        <f t="shared" si="99"/>
        <v>100.08841732979663</v>
      </c>
      <c r="N490" s="102">
        <f t="shared" si="100"/>
        <v>100.08841732979663</v>
      </c>
      <c r="O490" s="102">
        <f t="shared" si="101"/>
        <v>100.08841732979663</v>
      </c>
      <c r="P490" s="102">
        <f t="shared" si="102"/>
        <v>100.08841732979663</v>
      </c>
      <c r="Q490" s="102">
        <f t="shared" si="103"/>
        <v>100</v>
      </c>
    </row>
    <row r="491" spans="1:30" ht="17.25" customHeight="1" x14ac:dyDescent="0.25">
      <c r="A491" s="160"/>
      <c r="B491" s="134" t="s">
        <v>25</v>
      </c>
      <c r="C491" s="101">
        <v>10.25</v>
      </c>
      <c r="D491" s="101">
        <v>11.33</v>
      </c>
      <c r="E491" s="101">
        <v>11.33</v>
      </c>
      <c r="F491" s="101">
        <v>11.33</v>
      </c>
      <c r="G491" s="101">
        <v>11.33</v>
      </c>
      <c r="H491" s="101">
        <v>11.33</v>
      </c>
      <c r="I491" s="101">
        <v>11.34</v>
      </c>
      <c r="J491" s="101">
        <v>11.34</v>
      </c>
      <c r="K491" s="102">
        <f>J491/C491*100</f>
        <v>110.63414634146342</v>
      </c>
      <c r="L491" s="102">
        <f>J491/D491*100</f>
        <v>100.08826125330978</v>
      </c>
      <c r="M491" s="102">
        <f t="shared" si="99"/>
        <v>100.08826125330978</v>
      </c>
      <c r="N491" s="102">
        <f t="shared" si="100"/>
        <v>100.08826125330978</v>
      </c>
      <c r="O491" s="102">
        <f t="shared" si="101"/>
        <v>100.08826125330978</v>
      </c>
      <c r="P491" s="102">
        <f t="shared" si="102"/>
        <v>100.08826125330978</v>
      </c>
      <c r="Q491" s="102">
        <f t="shared" si="103"/>
        <v>100</v>
      </c>
    </row>
    <row r="492" spans="1:30" ht="17.25" customHeight="1" x14ac:dyDescent="0.25">
      <c r="B492" s="161"/>
      <c r="C492" s="8"/>
      <c r="D492" s="8"/>
      <c r="E492" s="162">
        <v>45</v>
      </c>
      <c r="F492" s="162"/>
      <c r="G492" s="162"/>
      <c r="H492" s="162"/>
      <c r="I492" s="162"/>
      <c r="J492" s="162"/>
      <c r="K492" s="8"/>
      <c r="L492" s="8"/>
      <c r="M492" s="8"/>
      <c r="N492" s="8"/>
      <c r="O492" s="8"/>
      <c r="P492" s="8"/>
      <c r="Q492" s="8"/>
    </row>
    <row r="493" spans="1:30" ht="30" customHeight="1" x14ac:dyDescent="0.25">
      <c r="A493" s="1"/>
      <c r="B493" s="116"/>
      <c r="C493" s="1" t="s">
        <v>11</v>
      </c>
      <c r="D493" s="1"/>
      <c r="E493" s="116"/>
      <c r="F493" s="116"/>
      <c r="G493" s="116"/>
      <c r="H493" s="116"/>
      <c r="I493" s="116"/>
      <c r="J493" s="116"/>
      <c r="K493" s="117"/>
      <c r="L493" s="117"/>
      <c r="M493" s="117"/>
      <c r="N493" s="117"/>
      <c r="O493" s="117"/>
      <c r="P493" s="117"/>
      <c r="Q493" s="117"/>
      <c r="R493" s="1"/>
      <c r="S493" s="1"/>
      <c r="T493" s="54"/>
      <c r="U493" s="3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7.25" customHeight="1" x14ac:dyDescent="0.25">
      <c r="B494" s="116"/>
      <c r="C494" s="117" t="s">
        <v>159</v>
      </c>
      <c r="D494" s="1"/>
      <c r="E494" s="116"/>
      <c r="F494" s="116"/>
      <c r="G494" s="116"/>
      <c r="H494" s="116"/>
      <c r="I494" s="116"/>
      <c r="J494" s="116"/>
      <c r="K494" s="1"/>
      <c r="L494" s="1"/>
      <c r="M494" s="1"/>
      <c r="N494" s="1"/>
      <c r="O494" s="1"/>
      <c r="P494" s="1"/>
      <c r="Q494" s="1"/>
      <c r="R494" s="1"/>
      <c r="S494" s="1"/>
      <c r="T494" s="54"/>
      <c r="U494" s="2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8.25" customHeight="1" x14ac:dyDescent="0.25">
      <c r="B495" s="115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0.5" customHeight="1" x14ac:dyDescent="0.25">
      <c r="A496" s="19"/>
      <c r="B496" s="152"/>
      <c r="K496" s="119" t="s">
        <v>47</v>
      </c>
      <c r="L496" s="119"/>
      <c r="M496" s="119"/>
      <c r="N496" s="119"/>
      <c r="O496" s="119"/>
      <c r="P496" s="119"/>
      <c r="Q496" s="119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6.5" customHeight="1" x14ac:dyDescent="0.25">
      <c r="A497" s="154"/>
      <c r="B497" s="155"/>
      <c r="C497" s="121" t="s">
        <v>37</v>
      </c>
      <c r="D497" s="122"/>
      <c r="E497" s="122"/>
      <c r="F497" s="122"/>
      <c r="G497" s="122"/>
      <c r="H497" s="122"/>
      <c r="I497" s="122"/>
      <c r="J497" s="123"/>
      <c r="K497" s="124" t="str">
        <f>K10</f>
        <v>03.05.2021 бо % нисбат ба</v>
      </c>
      <c r="L497" s="125"/>
      <c r="M497" s="125"/>
      <c r="N497" s="125"/>
      <c r="O497" s="125"/>
      <c r="P497" s="125"/>
      <c r="Q497" s="126"/>
      <c r="U497" s="3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 x14ac:dyDescent="0.25">
      <c r="A498" s="156"/>
      <c r="B498" s="157"/>
      <c r="C498" s="128" t="s">
        <v>136</v>
      </c>
      <c r="D498" s="129"/>
      <c r="E498" s="130"/>
      <c r="F498" s="128" t="s">
        <v>137</v>
      </c>
      <c r="G498" s="129"/>
      <c r="H498" s="129"/>
      <c r="I498" s="129"/>
      <c r="J498" s="130"/>
      <c r="K498" s="128" t="s">
        <v>136</v>
      </c>
      <c r="L498" s="129"/>
      <c r="M498" s="130"/>
      <c r="N498" s="128" t="s">
        <v>137</v>
      </c>
      <c r="O498" s="129"/>
      <c r="P498" s="129"/>
      <c r="Q498" s="130"/>
      <c r="U498" s="3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7.25" customHeight="1" x14ac:dyDescent="0.25">
      <c r="A499" s="131"/>
      <c r="B499" s="158"/>
      <c r="C499" s="99" t="s">
        <v>170</v>
      </c>
      <c r="D499" s="99" t="s">
        <v>133</v>
      </c>
      <c r="E499" s="99" t="s">
        <v>134</v>
      </c>
      <c r="F499" s="99" t="s">
        <v>135</v>
      </c>
      <c r="G499" s="99" t="s">
        <v>138</v>
      </c>
      <c r="H499" s="99" t="s">
        <v>140</v>
      </c>
      <c r="I499" s="99" t="s">
        <v>143</v>
      </c>
      <c r="J499" s="99" t="s">
        <v>171</v>
      </c>
      <c r="K499" s="99" t="str">
        <f t="shared" ref="K499:O499" si="104">C499</f>
        <v>4.05</v>
      </c>
      <c r="L499" s="100" t="str">
        <f t="shared" si="104"/>
        <v>7.12</v>
      </c>
      <c r="M499" s="100" t="str">
        <f t="shared" si="104"/>
        <v>28.12</v>
      </c>
      <c r="N499" s="100" t="str">
        <f t="shared" si="104"/>
        <v>4.01</v>
      </c>
      <c r="O499" s="100" t="str">
        <f t="shared" si="104"/>
        <v>1.03</v>
      </c>
      <c r="P499" s="100" t="str">
        <f>H499</f>
        <v>5.04</v>
      </c>
      <c r="Q499" s="100" t="str">
        <f>I499</f>
        <v>26.04</v>
      </c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7.25" customHeight="1" x14ac:dyDescent="0.25">
      <c r="A500" s="133">
        <v>1</v>
      </c>
      <c r="B500" s="134" t="s">
        <v>168</v>
      </c>
      <c r="C500" s="103"/>
      <c r="D500" s="101">
        <v>3.3</v>
      </c>
      <c r="E500" s="101">
        <v>3.5</v>
      </c>
      <c r="F500" s="101">
        <v>3.6</v>
      </c>
      <c r="G500" s="101">
        <v>4.5</v>
      </c>
      <c r="H500" s="101">
        <v>4.4000000000000004</v>
      </c>
      <c r="I500" s="101">
        <v>4.8</v>
      </c>
      <c r="J500" s="101">
        <v>4</v>
      </c>
      <c r="K500" s="102"/>
      <c r="L500" s="102">
        <f t="shared" ref="L500:L526" si="105">J500/D500*100</f>
        <v>121.21212121212122</v>
      </c>
      <c r="M500" s="102">
        <f>J500/E500*100</f>
        <v>114.28571428571428</v>
      </c>
      <c r="N500" s="102">
        <f>J500/F500*100</f>
        <v>111.11111111111111</v>
      </c>
      <c r="O500" s="102">
        <f>J500/G500*100</f>
        <v>88.888888888888886</v>
      </c>
      <c r="P500" s="102">
        <f>J500/H500*100</f>
        <v>90.909090909090907</v>
      </c>
      <c r="Q500" s="102">
        <f>J500/I500*100</f>
        <v>83.333333333333343</v>
      </c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7.25" customHeight="1" x14ac:dyDescent="0.25">
      <c r="A501" s="135"/>
      <c r="B501" s="134" t="s">
        <v>169</v>
      </c>
      <c r="C501" s="101">
        <v>4.5</v>
      </c>
      <c r="D501" s="101"/>
      <c r="E501" s="101"/>
      <c r="F501" s="101"/>
      <c r="G501" s="101"/>
      <c r="H501" s="101"/>
      <c r="I501" s="101"/>
      <c r="J501" s="101">
        <v>4.5</v>
      </c>
      <c r="K501" s="102"/>
      <c r="L501" s="102"/>
      <c r="M501" s="102"/>
      <c r="N501" s="102"/>
      <c r="O501" s="102"/>
      <c r="P501" s="102"/>
      <c r="Q501" s="102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6.5" customHeight="1" x14ac:dyDescent="0.25">
      <c r="A502" s="136">
        <v>2</v>
      </c>
      <c r="B502" s="139" t="s">
        <v>6</v>
      </c>
      <c r="C502" s="101">
        <v>1.5</v>
      </c>
      <c r="D502" s="101">
        <v>2</v>
      </c>
      <c r="E502" s="101">
        <v>2</v>
      </c>
      <c r="F502" s="101">
        <v>2</v>
      </c>
      <c r="G502" s="101">
        <v>2</v>
      </c>
      <c r="H502" s="101">
        <v>2</v>
      </c>
      <c r="I502" s="101">
        <v>2</v>
      </c>
      <c r="J502" s="101">
        <v>2.5</v>
      </c>
      <c r="K502" s="102">
        <f t="shared" ref="K502:K524" si="106">J502/C502*100</f>
        <v>166.66666666666669</v>
      </c>
      <c r="L502" s="102">
        <f t="shared" si="105"/>
        <v>125</v>
      </c>
      <c r="M502" s="102">
        <f t="shared" ref="M502:M529" si="107">J502/E502*100</f>
        <v>125</v>
      </c>
      <c r="N502" s="102">
        <f t="shared" ref="N502:N529" si="108">J502/F502*100</f>
        <v>125</v>
      </c>
      <c r="O502" s="102">
        <f t="shared" ref="O502:O529" si="109">J502/G502*100</f>
        <v>125</v>
      </c>
      <c r="P502" s="102">
        <f t="shared" ref="P502:P529" si="110">J502/H502*100</f>
        <v>125</v>
      </c>
      <c r="Q502" s="102">
        <f t="shared" ref="Q502:Q529" si="111">J502/I502*100</f>
        <v>125</v>
      </c>
      <c r="U502" s="2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7.25" customHeight="1" x14ac:dyDescent="0.25">
      <c r="A503" s="133">
        <v>3</v>
      </c>
      <c r="B503" s="139" t="s">
        <v>141</v>
      </c>
      <c r="C503" s="101"/>
      <c r="D503" s="101">
        <v>1.8</v>
      </c>
      <c r="E503" s="101">
        <v>2</v>
      </c>
      <c r="F503" s="101">
        <v>2</v>
      </c>
      <c r="G503" s="101">
        <v>1.9</v>
      </c>
      <c r="H503" s="101">
        <v>1.6</v>
      </c>
      <c r="I503" s="101">
        <v>1.4</v>
      </c>
      <c r="J503" s="101">
        <v>1.3</v>
      </c>
      <c r="K503" s="102"/>
      <c r="L503" s="102">
        <f t="shared" si="105"/>
        <v>72.222222222222214</v>
      </c>
      <c r="M503" s="102">
        <f t="shared" si="107"/>
        <v>65</v>
      </c>
      <c r="N503" s="102">
        <f t="shared" si="108"/>
        <v>65</v>
      </c>
      <c r="O503" s="102">
        <f t="shared" si="109"/>
        <v>68.421052631578945</v>
      </c>
      <c r="P503" s="102">
        <f t="shared" si="110"/>
        <v>81.25</v>
      </c>
      <c r="Q503" s="102">
        <f t="shared" si="111"/>
        <v>92.857142857142875</v>
      </c>
      <c r="U503" s="2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7.25" customHeight="1" x14ac:dyDescent="0.25">
      <c r="A504" s="135"/>
      <c r="B504" s="139" t="s">
        <v>142</v>
      </c>
      <c r="C504" s="101">
        <v>2</v>
      </c>
      <c r="D504" s="101"/>
      <c r="E504" s="101"/>
      <c r="F504" s="101"/>
      <c r="G504" s="101"/>
      <c r="H504" s="101"/>
      <c r="I504" s="101">
        <v>1.8</v>
      </c>
      <c r="J504" s="101">
        <v>1.5</v>
      </c>
      <c r="K504" s="102">
        <f t="shared" si="106"/>
        <v>75</v>
      </c>
      <c r="L504" s="102"/>
      <c r="M504" s="102"/>
      <c r="N504" s="102"/>
      <c r="O504" s="102"/>
      <c r="P504" s="102"/>
      <c r="Q504" s="102">
        <f t="shared" si="111"/>
        <v>83.333333333333329</v>
      </c>
      <c r="U504" s="2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6.5" customHeight="1" x14ac:dyDescent="0.25">
      <c r="A505" s="136">
        <v>4</v>
      </c>
      <c r="B505" s="139" t="s">
        <v>18</v>
      </c>
      <c r="C505" s="101">
        <v>1</v>
      </c>
      <c r="D505" s="101">
        <v>1.5</v>
      </c>
      <c r="E505" s="101">
        <v>1.5</v>
      </c>
      <c r="F505" s="101">
        <v>1.5</v>
      </c>
      <c r="G505" s="101">
        <v>1.5</v>
      </c>
      <c r="H505" s="101">
        <v>2.6</v>
      </c>
      <c r="I505" s="101">
        <v>4.5</v>
      </c>
      <c r="J505" s="101">
        <v>4.7</v>
      </c>
      <c r="K505" s="102">
        <f t="shared" si="106"/>
        <v>470</v>
      </c>
      <c r="L505" s="102">
        <f t="shared" si="105"/>
        <v>313.33333333333331</v>
      </c>
      <c r="M505" s="102">
        <f t="shared" si="107"/>
        <v>313.33333333333331</v>
      </c>
      <c r="N505" s="102">
        <f t="shared" si="108"/>
        <v>313.33333333333331</v>
      </c>
      <c r="O505" s="102">
        <f t="shared" si="109"/>
        <v>313.33333333333331</v>
      </c>
      <c r="P505" s="102">
        <f t="shared" si="110"/>
        <v>180.76923076923077</v>
      </c>
      <c r="Q505" s="102">
        <f t="shared" si="111"/>
        <v>104.44444444444446</v>
      </c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6.5" customHeight="1" x14ac:dyDescent="0.25">
      <c r="A506" s="136">
        <v>5</v>
      </c>
      <c r="B506" s="139" t="s">
        <v>48</v>
      </c>
      <c r="C506" s="101">
        <v>15</v>
      </c>
      <c r="D506" s="101">
        <v>9</v>
      </c>
      <c r="E506" s="101">
        <v>10</v>
      </c>
      <c r="F506" s="101">
        <v>10</v>
      </c>
      <c r="G506" s="101">
        <v>16</v>
      </c>
      <c r="H506" s="101">
        <v>20</v>
      </c>
      <c r="I506" s="101">
        <v>25</v>
      </c>
      <c r="J506" s="101">
        <v>20</v>
      </c>
      <c r="K506" s="102">
        <f t="shared" si="106"/>
        <v>133.33333333333331</v>
      </c>
      <c r="L506" s="102">
        <f t="shared" si="105"/>
        <v>222.22222222222223</v>
      </c>
      <c r="M506" s="102">
        <f t="shared" si="107"/>
        <v>200</v>
      </c>
      <c r="N506" s="102">
        <f t="shared" si="108"/>
        <v>200</v>
      </c>
      <c r="O506" s="102">
        <f t="shared" si="109"/>
        <v>125</v>
      </c>
      <c r="P506" s="102">
        <f t="shared" si="110"/>
        <v>100</v>
      </c>
      <c r="Q506" s="102">
        <f t="shared" si="111"/>
        <v>80</v>
      </c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6.5" customHeight="1" x14ac:dyDescent="0.25">
      <c r="A507" s="136">
        <v>6</v>
      </c>
      <c r="B507" s="139" t="s">
        <v>49</v>
      </c>
      <c r="C507" s="101">
        <v>5</v>
      </c>
      <c r="D507" s="101">
        <v>9</v>
      </c>
      <c r="E507" s="101">
        <v>10</v>
      </c>
      <c r="F507" s="101">
        <v>10</v>
      </c>
      <c r="G507" s="101">
        <v>15</v>
      </c>
      <c r="H507" s="101">
        <v>16</v>
      </c>
      <c r="I507" s="101">
        <v>11</v>
      </c>
      <c r="J507" s="101">
        <v>5</v>
      </c>
      <c r="K507" s="102">
        <f t="shared" si="106"/>
        <v>100</v>
      </c>
      <c r="L507" s="102">
        <f t="shared" si="105"/>
        <v>55.555555555555557</v>
      </c>
      <c r="M507" s="102">
        <f t="shared" si="107"/>
        <v>50</v>
      </c>
      <c r="N507" s="102">
        <f t="shared" si="108"/>
        <v>50</v>
      </c>
      <c r="O507" s="102">
        <f t="shared" si="109"/>
        <v>33.333333333333329</v>
      </c>
      <c r="P507" s="102">
        <f t="shared" si="110"/>
        <v>31.25</v>
      </c>
      <c r="Q507" s="102">
        <f t="shared" si="111"/>
        <v>45.454545454545453</v>
      </c>
      <c r="U507" s="3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6.5" customHeight="1" x14ac:dyDescent="0.25">
      <c r="A508" s="136">
        <v>7</v>
      </c>
      <c r="B508" s="139" t="s">
        <v>53</v>
      </c>
      <c r="C508" s="101">
        <v>15</v>
      </c>
      <c r="D508" s="101">
        <v>8</v>
      </c>
      <c r="E508" s="101">
        <v>8</v>
      </c>
      <c r="F508" s="101">
        <v>8</v>
      </c>
      <c r="G508" s="101">
        <v>8</v>
      </c>
      <c r="H508" s="101">
        <v>8</v>
      </c>
      <c r="I508" s="101">
        <v>8</v>
      </c>
      <c r="J508" s="101">
        <v>8</v>
      </c>
      <c r="K508" s="102">
        <f t="shared" si="106"/>
        <v>53.333333333333336</v>
      </c>
      <c r="L508" s="102">
        <f t="shared" si="105"/>
        <v>100</v>
      </c>
      <c r="M508" s="102">
        <f t="shared" si="107"/>
        <v>100</v>
      </c>
      <c r="N508" s="102">
        <f t="shared" si="108"/>
        <v>100</v>
      </c>
      <c r="O508" s="102">
        <f t="shared" si="109"/>
        <v>100</v>
      </c>
      <c r="P508" s="102">
        <f t="shared" si="110"/>
        <v>100</v>
      </c>
      <c r="Q508" s="102">
        <f t="shared" si="111"/>
        <v>100</v>
      </c>
      <c r="U508" s="3"/>
    </row>
    <row r="509" spans="1:30" ht="16.5" customHeight="1" x14ac:dyDescent="0.25">
      <c r="A509" s="136">
        <v>8</v>
      </c>
      <c r="B509" s="139" t="s">
        <v>23</v>
      </c>
      <c r="C509" s="101">
        <v>10</v>
      </c>
      <c r="D509" s="101">
        <v>10</v>
      </c>
      <c r="E509" s="101">
        <v>9</v>
      </c>
      <c r="F509" s="101">
        <v>8</v>
      </c>
      <c r="G509" s="101">
        <v>8</v>
      </c>
      <c r="H509" s="101">
        <v>8</v>
      </c>
      <c r="I509" s="101">
        <v>8</v>
      </c>
      <c r="J509" s="101">
        <v>8</v>
      </c>
      <c r="K509" s="102">
        <f t="shared" si="106"/>
        <v>80</v>
      </c>
      <c r="L509" s="102">
        <f t="shared" si="105"/>
        <v>80</v>
      </c>
      <c r="M509" s="102">
        <f t="shared" si="107"/>
        <v>88.888888888888886</v>
      </c>
      <c r="N509" s="102">
        <f t="shared" si="108"/>
        <v>100</v>
      </c>
      <c r="O509" s="102">
        <f t="shared" si="109"/>
        <v>100</v>
      </c>
      <c r="P509" s="102">
        <f t="shared" si="110"/>
        <v>100</v>
      </c>
      <c r="Q509" s="102">
        <f t="shared" si="111"/>
        <v>100</v>
      </c>
      <c r="U509" s="3"/>
    </row>
    <row r="510" spans="1:30" ht="17.25" customHeight="1" x14ac:dyDescent="0.25">
      <c r="A510" s="136">
        <v>9</v>
      </c>
      <c r="B510" s="139" t="s">
        <v>12</v>
      </c>
      <c r="C510" s="101">
        <v>12</v>
      </c>
      <c r="D510" s="101">
        <v>16.600000000000001</v>
      </c>
      <c r="E510" s="101">
        <v>17</v>
      </c>
      <c r="F510" s="101">
        <v>17</v>
      </c>
      <c r="G510" s="101">
        <v>17</v>
      </c>
      <c r="H510" s="101">
        <v>20</v>
      </c>
      <c r="I510" s="101">
        <v>22</v>
      </c>
      <c r="J510" s="101">
        <v>22</v>
      </c>
      <c r="K510" s="102">
        <f t="shared" si="106"/>
        <v>183.33333333333331</v>
      </c>
      <c r="L510" s="102">
        <f t="shared" si="105"/>
        <v>132.5301204819277</v>
      </c>
      <c r="M510" s="102">
        <f t="shared" si="107"/>
        <v>129.41176470588235</v>
      </c>
      <c r="N510" s="102">
        <f t="shared" si="108"/>
        <v>129.41176470588235</v>
      </c>
      <c r="O510" s="102">
        <f t="shared" si="109"/>
        <v>129.41176470588235</v>
      </c>
      <c r="P510" s="102">
        <f t="shared" si="110"/>
        <v>110.00000000000001</v>
      </c>
      <c r="Q510" s="102">
        <f t="shared" si="111"/>
        <v>100</v>
      </c>
      <c r="U510" s="3"/>
    </row>
    <row r="511" spans="1:30" ht="17.25" customHeight="1" x14ac:dyDescent="0.25">
      <c r="A511" s="136">
        <v>10</v>
      </c>
      <c r="B511" s="139" t="s">
        <v>13</v>
      </c>
      <c r="C511" s="101">
        <v>50</v>
      </c>
      <c r="D511" s="101">
        <v>50</v>
      </c>
      <c r="E511" s="101">
        <v>50</v>
      </c>
      <c r="F511" s="101">
        <v>50</v>
      </c>
      <c r="G511" s="101">
        <v>52</v>
      </c>
      <c r="H511" s="101">
        <v>60</v>
      </c>
      <c r="I511" s="101">
        <v>62</v>
      </c>
      <c r="J511" s="101">
        <v>60</v>
      </c>
      <c r="K511" s="102">
        <f t="shared" si="106"/>
        <v>120</v>
      </c>
      <c r="L511" s="102">
        <f t="shared" si="105"/>
        <v>120</v>
      </c>
      <c r="M511" s="102">
        <f t="shared" si="107"/>
        <v>120</v>
      </c>
      <c r="N511" s="102">
        <f t="shared" si="108"/>
        <v>120</v>
      </c>
      <c r="O511" s="102">
        <f t="shared" si="109"/>
        <v>115.38461538461537</v>
      </c>
      <c r="P511" s="102">
        <f t="shared" si="110"/>
        <v>100</v>
      </c>
      <c r="Q511" s="102">
        <f t="shared" si="111"/>
        <v>96.774193548387103</v>
      </c>
    </row>
    <row r="512" spans="1:30" ht="17.25" customHeight="1" x14ac:dyDescent="0.25">
      <c r="A512" s="136">
        <v>11</v>
      </c>
      <c r="B512" s="139" t="s">
        <v>14</v>
      </c>
      <c r="C512" s="101">
        <v>50</v>
      </c>
      <c r="D512" s="101">
        <v>52</v>
      </c>
      <c r="E512" s="101">
        <v>52</v>
      </c>
      <c r="F512" s="101">
        <v>52</v>
      </c>
      <c r="G512" s="101">
        <v>55</v>
      </c>
      <c r="H512" s="101">
        <v>62</v>
      </c>
      <c r="I512" s="101">
        <v>65</v>
      </c>
      <c r="J512" s="101">
        <v>65</v>
      </c>
      <c r="K512" s="102">
        <f t="shared" si="106"/>
        <v>130</v>
      </c>
      <c r="L512" s="102">
        <f t="shared" si="105"/>
        <v>125</v>
      </c>
      <c r="M512" s="102">
        <f t="shared" si="107"/>
        <v>125</v>
      </c>
      <c r="N512" s="102">
        <f t="shared" si="108"/>
        <v>125</v>
      </c>
      <c r="O512" s="102">
        <f t="shared" si="109"/>
        <v>118.18181818181819</v>
      </c>
      <c r="P512" s="102">
        <f t="shared" si="110"/>
        <v>104.83870967741935</v>
      </c>
      <c r="Q512" s="102">
        <f t="shared" si="111"/>
        <v>100</v>
      </c>
    </row>
    <row r="513" spans="1:30" ht="16.5" customHeight="1" x14ac:dyDescent="0.25">
      <c r="A513" s="136">
        <v>12</v>
      </c>
      <c r="B513" s="139" t="s">
        <v>0</v>
      </c>
      <c r="C513" s="101">
        <v>3</v>
      </c>
      <c r="D513" s="101">
        <v>3</v>
      </c>
      <c r="E513" s="101">
        <v>3</v>
      </c>
      <c r="F513" s="101">
        <v>3</v>
      </c>
      <c r="G513" s="101">
        <v>3</v>
      </c>
      <c r="H513" s="101">
        <v>3</v>
      </c>
      <c r="I513" s="101">
        <v>3</v>
      </c>
      <c r="J513" s="101">
        <v>3</v>
      </c>
      <c r="K513" s="102">
        <f t="shared" si="106"/>
        <v>100</v>
      </c>
      <c r="L513" s="102">
        <f t="shared" si="105"/>
        <v>100</v>
      </c>
      <c r="M513" s="102">
        <f t="shared" si="107"/>
        <v>100</v>
      </c>
      <c r="N513" s="102">
        <f t="shared" si="108"/>
        <v>100</v>
      </c>
      <c r="O513" s="102">
        <f t="shared" si="109"/>
        <v>100</v>
      </c>
      <c r="P513" s="102">
        <f t="shared" si="110"/>
        <v>100</v>
      </c>
      <c r="Q513" s="102">
        <f t="shared" si="111"/>
        <v>100</v>
      </c>
    </row>
    <row r="514" spans="1:30" ht="17.25" customHeight="1" x14ac:dyDescent="0.25">
      <c r="A514" s="136">
        <v>13</v>
      </c>
      <c r="B514" s="139" t="s">
        <v>1</v>
      </c>
      <c r="C514" s="101">
        <v>10</v>
      </c>
      <c r="D514" s="101">
        <v>11</v>
      </c>
      <c r="E514" s="101">
        <v>11</v>
      </c>
      <c r="F514" s="101">
        <v>11</v>
      </c>
      <c r="G514" s="101">
        <v>11</v>
      </c>
      <c r="H514" s="101">
        <v>11</v>
      </c>
      <c r="I514" s="101">
        <v>11</v>
      </c>
      <c r="J514" s="101">
        <v>12</v>
      </c>
      <c r="K514" s="102">
        <f t="shared" si="106"/>
        <v>120</v>
      </c>
      <c r="L514" s="102">
        <f t="shared" si="105"/>
        <v>109.09090909090908</v>
      </c>
      <c r="M514" s="102">
        <f t="shared" si="107"/>
        <v>109.09090909090908</v>
      </c>
      <c r="N514" s="102">
        <f t="shared" si="108"/>
        <v>109.09090909090908</v>
      </c>
      <c r="O514" s="102">
        <f t="shared" si="109"/>
        <v>109.09090909090908</v>
      </c>
      <c r="P514" s="102">
        <f t="shared" si="110"/>
        <v>109.09090909090908</v>
      </c>
      <c r="Q514" s="102">
        <f t="shared" si="111"/>
        <v>109.09090909090908</v>
      </c>
    </row>
    <row r="515" spans="1:30" ht="16.5" customHeight="1" x14ac:dyDescent="0.25">
      <c r="A515" s="136">
        <v>14</v>
      </c>
      <c r="B515" s="139" t="s">
        <v>2</v>
      </c>
      <c r="C515" s="101">
        <v>7</v>
      </c>
      <c r="D515" s="101">
        <v>9</v>
      </c>
      <c r="E515" s="101">
        <v>9</v>
      </c>
      <c r="F515" s="101">
        <v>9</v>
      </c>
      <c r="G515" s="101">
        <v>9.5</v>
      </c>
      <c r="H515" s="101">
        <v>9.5</v>
      </c>
      <c r="I515" s="101">
        <v>10</v>
      </c>
      <c r="J515" s="101">
        <v>10</v>
      </c>
      <c r="K515" s="102">
        <f t="shared" si="106"/>
        <v>142.85714285714286</v>
      </c>
      <c r="L515" s="102">
        <f t="shared" si="105"/>
        <v>111.11111111111111</v>
      </c>
      <c r="M515" s="102">
        <f t="shared" si="107"/>
        <v>111.11111111111111</v>
      </c>
      <c r="N515" s="102">
        <f t="shared" si="108"/>
        <v>111.11111111111111</v>
      </c>
      <c r="O515" s="102">
        <f t="shared" si="109"/>
        <v>105.26315789473684</v>
      </c>
      <c r="P515" s="102">
        <f t="shared" si="110"/>
        <v>105.26315789473684</v>
      </c>
      <c r="Q515" s="102">
        <f t="shared" si="111"/>
        <v>100</v>
      </c>
    </row>
    <row r="516" spans="1:30" ht="18" customHeight="1" x14ac:dyDescent="0.25">
      <c r="A516" s="142">
        <v>15</v>
      </c>
      <c r="B516" s="139" t="s">
        <v>54</v>
      </c>
      <c r="C516" s="101">
        <v>33</v>
      </c>
      <c r="D516" s="101">
        <v>35</v>
      </c>
      <c r="E516" s="101">
        <v>32</v>
      </c>
      <c r="F516" s="101">
        <v>32</v>
      </c>
      <c r="G516" s="101">
        <v>32</v>
      </c>
      <c r="H516" s="101">
        <v>32</v>
      </c>
      <c r="I516" s="101">
        <v>32</v>
      </c>
      <c r="J516" s="101">
        <v>32</v>
      </c>
      <c r="K516" s="102">
        <f t="shared" si="106"/>
        <v>96.969696969696969</v>
      </c>
      <c r="L516" s="102">
        <f t="shared" si="105"/>
        <v>91.428571428571431</v>
      </c>
      <c r="M516" s="102">
        <f t="shared" si="107"/>
        <v>100</v>
      </c>
      <c r="N516" s="102">
        <f t="shared" si="108"/>
        <v>100</v>
      </c>
      <c r="O516" s="102">
        <f t="shared" si="109"/>
        <v>100</v>
      </c>
      <c r="P516" s="102">
        <f t="shared" si="110"/>
        <v>100</v>
      </c>
      <c r="Q516" s="102">
        <f t="shared" si="111"/>
        <v>100</v>
      </c>
    </row>
    <row r="517" spans="1:30" ht="17.25" customHeight="1" x14ac:dyDescent="0.25">
      <c r="A517" s="142">
        <v>16</v>
      </c>
      <c r="B517" s="139" t="s">
        <v>26</v>
      </c>
      <c r="C517" s="101">
        <v>32</v>
      </c>
      <c r="D517" s="101">
        <v>35</v>
      </c>
      <c r="E517" s="101">
        <v>33</v>
      </c>
      <c r="F517" s="101">
        <v>33</v>
      </c>
      <c r="G517" s="101">
        <v>33</v>
      </c>
      <c r="H517" s="101">
        <v>33</v>
      </c>
      <c r="I517" s="101">
        <v>33</v>
      </c>
      <c r="J517" s="101">
        <v>33</v>
      </c>
      <c r="K517" s="102">
        <f t="shared" si="106"/>
        <v>103.125</v>
      </c>
      <c r="L517" s="102">
        <f t="shared" si="105"/>
        <v>94.285714285714278</v>
      </c>
      <c r="M517" s="102">
        <f t="shared" si="107"/>
        <v>100</v>
      </c>
      <c r="N517" s="102">
        <f t="shared" si="108"/>
        <v>100</v>
      </c>
      <c r="O517" s="102">
        <f t="shared" si="109"/>
        <v>100</v>
      </c>
      <c r="P517" s="102">
        <f t="shared" si="110"/>
        <v>100</v>
      </c>
      <c r="Q517" s="102">
        <f t="shared" si="111"/>
        <v>100</v>
      </c>
      <c r="U517" s="1"/>
      <c r="Y517" s="19"/>
      <c r="Z517" s="19"/>
      <c r="AC517" s="19"/>
      <c r="AD517" s="19"/>
    </row>
    <row r="518" spans="1:30" ht="17.25" customHeight="1" x14ac:dyDescent="0.25">
      <c r="A518" s="142">
        <v>17</v>
      </c>
      <c r="B518" s="139" t="s">
        <v>20</v>
      </c>
      <c r="C518" s="101">
        <v>5.2</v>
      </c>
      <c r="D518" s="101">
        <v>5.0999999999999996</v>
      </c>
      <c r="E518" s="101">
        <v>4.8</v>
      </c>
      <c r="F518" s="101">
        <v>4.8</v>
      </c>
      <c r="G518" s="101">
        <v>4.8</v>
      </c>
      <c r="H518" s="101">
        <v>4.8</v>
      </c>
      <c r="I518" s="101">
        <v>4.8</v>
      </c>
      <c r="J518" s="101">
        <v>4.8</v>
      </c>
      <c r="K518" s="102">
        <f t="shared" si="106"/>
        <v>92.307692307692307</v>
      </c>
      <c r="L518" s="102">
        <f t="shared" si="105"/>
        <v>94.117647058823522</v>
      </c>
      <c r="M518" s="102">
        <f t="shared" si="107"/>
        <v>100</v>
      </c>
      <c r="N518" s="102">
        <f t="shared" si="108"/>
        <v>100</v>
      </c>
      <c r="O518" s="102">
        <f t="shared" si="109"/>
        <v>100</v>
      </c>
      <c r="P518" s="102">
        <f t="shared" si="110"/>
        <v>100</v>
      </c>
      <c r="Q518" s="102">
        <f t="shared" si="111"/>
        <v>100</v>
      </c>
      <c r="U518" s="1"/>
      <c r="Y518" s="19"/>
      <c r="Z518" s="19"/>
      <c r="AC518" s="19"/>
      <c r="AD518" s="19"/>
    </row>
    <row r="519" spans="1:30" ht="17.25" customHeight="1" x14ac:dyDescent="0.25">
      <c r="A519" s="142">
        <v>18</v>
      </c>
      <c r="B519" s="139" t="s">
        <v>3</v>
      </c>
      <c r="C519" s="101">
        <v>3</v>
      </c>
      <c r="D519" s="101">
        <v>3.6</v>
      </c>
      <c r="E519" s="101">
        <v>3.6</v>
      </c>
      <c r="F519" s="101">
        <v>3.6</v>
      </c>
      <c r="G519" s="101">
        <v>3.6</v>
      </c>
      <c r="H519" s="101">
        <v>3.6</v>
      </c>
      <c r="I519" s="101">
        <v>3.6</v>
      </c>
      <c r="J519" s="101">
        <v>3.6</v>
      </c>
      <c r="K519" s="102">
        <f t="shared" si="106"/>
        <v>120</v>
      </c>
      <c r="L519" s="102">
        <f t="shared" si="105"/>
        <v>100</v>
      </c>
      <c r="M519" s="102">
        <f t="shared" si="107"/>
        <v>100</v>
      </c>
      <c r="N519" s="102">
        <f t="shared" si="108"/>
        <v>100</v>
      </c>
      <c r="O519" s="102">
        <f t="shared" si="109"/>
        <v>100</v>
      </c>
      <c r="P519" s="102">
        <f t="shared" si="110"/>
        <v>100</v>
      </c>
      <c r="Q519" s="102">
        <f t="shared" si="111"/>
        <v>100</v>
      </c>
      <c r="U519" s="1"/>
      <c r="Y519" s="19"/>
      <c r="Z519" s="19"/>
      <c r="AC519" s="19"/>
      <c r="AD519" s="19"/>
    </row>
    <row r="520" spans="1:30" ht="17.25" customHeight="1" x14ac:dyDescent="0.25">
      <c r="A520" s="142">
        <v>19</v>
      </c>
      <c r="B520" s="139" t="s">
        <v>8</v>
      </c>
      <c r="C520" s="101">
        <v>10</v>
      </c>
      <c r="D520" s="101">
        <v>10</v>
      </c>
      <c r="E520" s="101">
        <v>10</v>
      </c>
      <c r="F520" s="101">
        <v>10</v>
      </c>
      <c r="G520" s="101">
        <v>12</v>
      </c>
      <c r="H520" s="101">
        <v>12</v>
      </c>
      <c r="I520" s="101">
        <v>12</v>
      </c>
      <c r="J520" s="101">
        <v>17</v>
      </c>
      <c r="K520" s="102">
        <f t="shared" si="106"/>
        <v>170</v>
      </c>
      <c r="L520" s="102">
        <f t="shared" si="105"/>
        <v>170</v>
      </c>
      <c r="M520" s="102">
        <f t="shared" si="107"/>
        <v>170</v>
      </c>
      <c r="N520" s="102">
        <f t="shared" si="108"/>
        <v>170</v>
      </c>
      <c r="O520" s="102">
        <f t="shared" si="109"/>
        <v>141.66666666666669</v>
      </c>
      <c r="P520" s="102">
        <f t="shared" si="110"/>
        <v>141.66666666666669</v>
      </c>
      <c r="Q520" s="102">
        <f t="shared" si="111"/>
        <v>141.66666666666669</v>
      </c>
      <c r="U520" s="1"/>
      <c r="Y520" s="19"/>
      <c r="Z520" s="19"/>
      <c r="AC520" s="19"/>
      <c r="AD520" s="19"/>
    </row>
    <row r="521" spans="1:30" ht="17.25" customHeight="1" x14ac:dyDescent="0.25">
      <c r="A521" s="142">
        <v>20</v>
      </c>
      <c r="B521" s="139" t="s">
        <v>9</v>
      </c>
      <c r="C521" s="101">
        <v>12</v>
      </c>
      <c r="D521" s="101">
        <v>13</v>
      </c>
      <c r="E521" s="101">
        <v>10</v>
      </c>
      <c r="F521" s="101">
        <v>10</v>
      </c>
      <c r="G521" s="101">
        <v>10</v>
      </c>
      <c r="H521" s="101">
        <v>10</v>
      </c>
      <c r="I521" s="101">
        <v>10</v>
      </c>
      <c r="J521" s="101">
        <v>18</v>
      </c>
      <c r="K521" s="102">
        <f t="shared" si="106"/>
        <v>150</v>
      </c>
      <c r="L521" s="102">
        <f t="shared" si="105"/>
        <v>138.46153846153845</v>
      </c>
      <c r="M521" s="102">
        <f t="shared" si="107"/>
        <v>180</v>
      </c>
      <c r="N521" s="102">
        <f t="shared" si="108"/>
        <v>180</v>
      </c>
      <c r="O521" s="102">
        <f t="shared" si="109"/>
        <v>180</v>
      </c>
      <c r="P521" s="102">
        <f t="shared" si="110"/>
        <v>180</v>
      </c>
      <c r="Q521" s="102">
        <f t="shared" si="111"/>
        <v>180</v>
      </c>
      <c r="Y521" s="19"/>
      <c r="Z521" s="19"/>
      <c r="AC521" s="19"/>
      <c r="AD521" s="19"/>
    </row>
    <row r="522" spans="1:30" ht="16.5" customHeight="1" x14ac:dyDescent="0.25">
      <c r="A522" s="142">
        <v>21</v>
      </c>
      <c r="B522" s="139" t="s">
        <v>10</v>
      </c>
      <c r="C522" s="101">
        <v>12</v>
      </c>
      <c r="D522" s="101">
        <v>15</v>
      </c>
      <c r="E522" s="101">
        <v>12</v>
      </c>
      <c r="F522" s="101">
        <v>12</v>
      </c>
      <c r="G522" s="101">
        <v>14</v>
      </c>
      <c r="H522" s="101">
        <v>14</v>
      </c>
      <c r="I522" s="101">
        <v>14</v>
      </c>
      <c r="J522" s="101">
        <v>15</v>
      </c>
      <c r="K522" s="102">
        <f t="shared" si="106"/>
        <v>125</v>
      </c>
      <c r="L522" s="102">
        <f t="shared" si="105"/>
        <v>100</v>
      </c>
      <c r="M522" s="102">
        <f t="shared" si="107"/>
        <v>125</v>
      </c>
      <c r="N522" s="102">
        <f t="shared" si="108"/>
        <v>125</v>
      </c>
      <c r="O522" s="102">
        <f t="shared" si="109"/>
        <v>107.14285714285714</v>
      </c>
      <c r="P522" s="102">
        <f t="shared" si="110"/>
        <v>107.14285714285714</v>
      </c>
      <c r="Q522" s="102">
        <f t="shared" si="111"/>
        <v>107.14285714285714</v>
      </c>
      <c r="U522" s="20"/>
      <c r="Y522" s="19"/>
      <c r="Z522" s="19"/>
      <c r="AC522" s="19"/>
      <c r="AD522" s="19"/>
    </row>
    <row r="523" spans="1:30" ht="31.5" x14ac:dyDescent="0.25">
      <c r="A523" s="142">
        <v>22</v>
      </c>
      <c r="B523" s="143" t="s">
        <v>16</v>
      </c>
      <c r="C523" s="101">
        <v>3.5</v>
      </c>
      <c r="D523" s="101">
        <v>3.5</v>
      </c>
      <c r="E523" s="101">
        <v>3.5</v>
      </c>
      <c r="F523" s="101">
        <v>3.5</v>
      </c>
      <c r="G523" s="101">
        <v>3</v>
      </c>
      <c r="H523" s="101">
        <v>3</v>
      </c>
      <c r="I523" s="101">
        <v>3</v>
      </c>
      <c r="J523" s="101">
        <v>3</v>
      </c>
      <c r="K523" s="102">
        <f t="shared" si="106"/>
        <v>85.714285714285708</v>
      </c>
      <c r="L523" s="102">
        <f t="shared" si="105"/>
        <v>85.714285714285708</v>
      </c>
      <c r="M523" s="102">
        <f t="shared" si="107"/>
        <v>85.714285714285708</v>
      </c>
      <c r="N523" s="102">
        <f t="shared" si="108"/>
        <v>85.714285714285708</v>
      </c>
      <c r="O523" s="102">
        <f t="shared" si="109"/>
        <v>100</v>
      </c>
      <c r="P523" s="102">
        <f t="shared" si="110"/>
        <v>100</v>
      </c>
      <c r="Q523" s="102">
        <f t="shared" si="111"/>
        <v>100</v>
      </c>
      <c r="U523" s="20"/>
      <c r="Y523" s="19"/>
      <c r="Z523" s="19"/>
      <c r="AC523" s="19"/>
      <c r="AD523" s="19"/>
    </row>
    <row r="524" spans="1:30" ht="17.25" customHeight="1" x14ac:dyDescent="0.25">
      <c r="A524" s="142">
        <v>23</v>
      </c>
      <c r="B524" s="139" t="s">
        <v>15</v>
      </c>
      <c r="C524" s="101">
        <v>20</v>
      </c>
      <c r="D524" s="101">
        <v>25</v>
      </c>
      <c r="E524" s="101">
        <v>25</v>
      </c>
      <c r="F524" s="101">
        <v>25</v>
      </c>
      <c r="G524" s="101">
        <v>25</v>
      </c>
      <c r="H524" s="101">
        <v>25</v>
      </c>
      <c r="I524" s="101">
        <v>25</v>
      </c>
      <c r="J524" s="101">
        <v>25</v>
      </c>
      <c r="K524" s="102">
        <f t="shared" si="106"/>
        <v>125</v>
      </c>
      <c r="L524" s="102">
        <f t="shared" si="105"/>
        <v>100</v>
      </c>
      <c r="M524" s="102">
        <f t="shared" si="107"/>
        <v>100</v>
      </c>
      <c r="N524" s="102">
        <f t="shared" si="108"/>
        <v>100</v>
      </c>
      <c r="O524" s="102">
        <f t="shared" si="109"/>
        <v>100</v>
      </c>
      <c r="P524" s="102">
        <f t="shared" si="110"/>
        <v>100</v>
      </c>
      <c r="Q524" s="102">
        <f t="shared" si="111"/>
        <v>100</v>
      </c>
      <c r="U524" s="20"/>
    </row>
    <row r="525" spans="1:30" ht="17.25" customHeight="1" x14ac:dyDescent="0.25">
      <c r="A525" s="142">
        <v>24</v>
      </c>
      <c r="B525" s="139" t="s">
        <v>139</v>
      </c>
      <c r="C525" s="101"/>
      <c r="D525" s="101">
        <v>4.2</v>
      </c>
      <c r="E525" s="101">
        <v>4.2</v>
      </c>
      <c r="F525" s="101">
        <v>4.2</v>
      </c>
      <c r="G525" s="101">
        <v>4.3</v>
      </c>
      <c r="H525" s="101">
        <v>4.7</v>
      </c>
      <c r="I525" s="101">
        <v>4.7</v>
      </c>
      <c r="J525" s="101">
        <v>4.7</v>
      </c>
      <c r="K525" s="102"/>
      <c r="L525" s="102">
        <f t="shared" si="105"/>
        <v>111.90476190476191</v>
      </c>
      <c r="M525" s="102">
        <f t="shared" si="107"/>
        <v>111.90476190476191</v>
      </c>
      <c r="N525" s="102">
        <f t="shared" si="108"/>
        <v>111.90476190476191</v>
      </c>
      <c r="O525" s="102">
        <f t="shared" si="109"/>
        <v>109.30232558139537</v>
      </c>
      <c r="P525" s="102">
        <f t="shared" si="110"/>
        <v>100</v>
      </c>
      <c r="Q525" s="102">
        <f t="shared" si="111"/>
        <v>100</v>
      </c>
      <c r="U525" s="20"/>
    </row>
    <row r="526" spans="1:30" ht="17.25" customHeight="1" x14ac:dyDescent="0.25">
      <c r="A526" s="144">
        <v>25</v>
      </c>
      <c r="B526" s="139" t="s">
        <v>5</v>
      </c>
      <c r="C526" s="101">
        <v>6</v>
      </c>
      <c r="D526" s="101">
        <v>6.2</v>
      </c>
      <c r="E526" s="101">
        <v>6.3</v>
      </c>
      <c r="F526" s="101">
        <v>6.3</v>
      </c>
      <c r="G526" s="101">
        <v>7.8</v>
      </c>
      <c r="H526" s="101">
        <v>9.5</v>
      </c>
      <c r="I526" s="101">
        <v>8.6</v>
      </c>
      <c r="J526" s="101">
        <v>8.6</v>
      </c>
      <c r="K526" s="102">
        <f>J526/C526*100</f>
        <v>143.33333333333334</v>
      </c>
      <c r="L526" s="102">
        <f t="shared" si="105"/>
        <v>138.70967741935482</v>
      </c>
      <c r="M526" s="102">
        <f t="shared" si="107"/>
        <v>136.50793650793651</v>
      </c>
      <c r="N526" s="102">
        <f t="shared" si="108"/>
        <v>136.50793650793651</v>
      </c>
      <c r="O526" s="102">
        <f t="shared" si="109"/>
        <v>110.25641025641026</v>
      </c>
      <c r="P526" s="102">
        <f t="shared" si="110"/>
        <v>90.526315789473671</v>
      </c>
      <c r="Q526" s="102">
        <f t="shared" si="111"/>
        <v>100</v>
      </c>
    </row>
    <row r="527" spans="1:30" ht="48" customHeight="1" x14ac:dyDescent="0.25">
      <c r="A527" s="134"/>
      <c r="B527" s="145" t="s">
        <v>56</v>
      </c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</row>
    <row r="528" spans="1:30" ht="17.25" customHeight="1" x14ac:dyDescent="0.25">
      <c r="A528" s="134"/>
      <c r="B528" s="159" t="s">
        <v>24</v>
      </c>
      <c r="C528" s="105">
        <v>10.24</v>
      </c>
      <c r="D528" s="105">
        <v>11.31</v>
      </c>
      <c r="E528" s="105">
        <v>11.31</v>
      </c>
      <c r="F528" s="105">
        <v>11.31</v>
      </c>
      <c r="G528" s="105">
        <v>11.31</v>
      </c>
      <c r="H528" s="105">
        <v>11.31</v>
      </c>
      <c r="I528" s="105">
        <v>11.32</v>
      </c>
      <c r="J528" s="105">
        <v>11.32</v>
      </c>
      <c r="K528" s="102">
        <f>J528/C528*100</f>
        <v>110.546875</v>
      </c>
      <c r="L528" s="102">
        <f>J528/D528*100</f>
        <v>100.08841732979663</v>
      </c>
      <c r="M528" s="102">
        <f t="shared" si="107"/>
        <v>100.08841732979663</v>
      </c>
      <c r="N528" s="102">
        <f t="shared" si="108"/>
        <v>100.08841732979663</v>
      </c>
      <c r="O528" s="102">
        <f t="shared" si="109"/>
        <v>100.08841732979663</v>
      </c>
      <c r="P528" s="102">
        <f t="shared" si="110"/>
        <v>100.08841732979663</v>
      </c>
      <c r="Q528" s="102">
        <f t="shared" si="111"/>
        <v>100</v>
      </c>
    </row>
    <row r="529" spans="1:30" ht="17.25" customHeight="1" x14ac:dyDescent="0.25">
      <c r="A529" s="160"/>
      <c r="B529" s="134" t="s">
        <v>25</v>
      </c>
      <c r="C529" s="101">
        <v>10.25</v>
      </c>
      <c r="D529" s="101">
        <v>11.33</v>
      </c>
      <c r="E529" s="101">
        <v>11.33</v>
      </c>
      <c r="F529" s="101">
        <v>11.33</v>
      </c>
      <c r="G529" s="101">
        <v>11.33</v>
      </c>
      <c r="H529" s="101">
        <v>11.33</v>
      </c>
      <c r="I529" s="101">
        <v>11.34</v>
      </c>
      <c r="J529" s="101">
        <v>11.34</v>
      </c>
      <c r="K529" s="102">
        <f>J529/C529*100</f>
        <v>110.63414634146342</v>
      </c>
      <c r="L529" s="102">
        <f>J529/D529*100</f>
        <v>100.08826125330978</v>
      </c>
      <c r="M529" s="102">
        <f t="shared" si="107"/>
        <v>100.08826125330978</v>
      </c>
      <c r="N529" s="102">
        <f t="shared" si="108"/>
        <v>100.08826125330978</v>
      </c>
      <c r="O529" s="102">
        <f t="shared" si="109"/>
        <v>100.08826125330978</v>
      </c>
      <c r="P529" s="102">
        <f t="shared" si="110"/>
        <v>100.08826125330978</v>
      </c>
      <c r="Q529" s="102">
        <f t="shared" si="111"/>
        <v>100</v>
      </c>
    </row>
    <row r="530" spans="1:30" ht="18" customHeight="1" x14ac:dyDescent="0.25">
      <c r="A530" s="1"/>
      <c r="B530" s="151"/>
      <c r="C530" s="116"/>
      <c r="D530" s="116"/>
      <c r="E530" s="116"/>
      <c r="F530" s="116"/>
      <c r="G530" s="116"/>
      <c r="H530" s="116"/>
      <c r="I530" s="116"/>
      <c r="J530" s="164"/>
      <c r="K530" s="116"/>
      <c r="L530" s="116"/>
      <c r="M530" s="116"/>
      <c r="N530" s="116"/>
      <c r="O530" s="116"/>
      <c r="P530" s="116"/>
      <c r="Q530" s="116"/>
      <c r="R530" s="1"/>
      <c r="S530" s="1"/>
      <c r="T530" s="54"/>
      <c r="U530" s="2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" customHeight="1" x14ac:dyDescent="0.25">
      <c r="A531" s="1"/>
      <c r="B531" s="116"/>
      <c r="C531" s="1" t="s">
        <v>11</v>
      </c>
      <c r="D531" s="1"/>
      <c r="E531" s="116"/>
      <c r="F531" s="116"/>
      <c r="G531" s="116"/>
      <c r="H531" s="116"/>
      <c r="I531" s="116"/>
      <c r="J531" s="116"/>
      <c r="K531" s="117"/>
      <c r="L531" s="117"/>
      <c r="M531" s="117"/>
      <c r="N531" s="117"/>
      <c r="O531" s="117"/>
      <c r="P531" s="117"/>
      <c r="Q531" s="117"/>
      <c r="R531" s="1"/>
      <c r="S531" s="1"/>
      <c r="T531" s="54"/>
      <c r="U531" s="3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7.25" customHeight="1" x14ac:dyDescent="0.25">
      <c r="B532" s="116"/>
      <c r="C532" s="117" t="s">
        <v>160</v>
      </c>
      <c r="D532" s="1"/>
      <c r="E532" s="116"/>
      <c r="F532" s="116"/>
      <c r="G532" s="116"/>
      <c r="H532" s="116"/>
      <c r="I532" s="116"/>
      <c r="J532" s="116"/>
      <c r="K532" s="1"/>
      <c r="L532" s="1"/>
      <c r="M532" s="1"/>
      <c r="N532" s="1"/>
      <c r="O532" s="1"/>
      <c r="P532" s="1"/>
      <c r="Q532" s="1"/>
      <c r="R532" s="1"/>
      <c r="S532" s="1"/>
      <c r="T532" s="54"/>
      <c r="U532" s="2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9" customHeight="1" x14ac:dyDescent="0.25">
      <c r="B533" s="115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" customHeight="1" x14ac:dyDescent="0.25">
      <c r="A534" s="19"/>
      <c r="B534" s="152"/>
      <c r="K534" s="119" t="s">
        <v>47</v>
      </c>
      <c r="L534" s="119"/>
      <c r="M534" s="119"/>
      <c r="N534" s="119"/>
      <c r="O534" s="119"/>
      <c r="P534" s="119"/>
      <c r="Q534" s="119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6.5" customHeight="1" x14ac:dyDescent="0.25">
      <c r="A535" s="154"/>
      <c r="B535" s="155"/>
      <c r="C535" s="121" t="s">
        <v>38</v>
      </c>
      <c r="D535" s="122"/>
      <c r="E535" s="122"/>
      <c r="F535" s="122"/>
      <c r="G535" s="122"/>
      <c r="H535" s="122"/>
      <c r="I535" s="122"/>
      <c r="J535" s="123"/>
      <c r="K535" s="124" t="str">
        <f>K10</f>
        <v>03.05.2021 бо % нисбат ба</v>
      </c>
      <c r="L535" s="125"/>
      <c r="M535" s="125"/>
      <c r="N535" s="125"/>
      <c r="O535" s="125"/>
      <c r="P535" s="125"/>
      <c r="Q535" s="126"/>
      <c r="U535" s="3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 x14ac:dyDescent="0.25">
      <c r="A536" s="156"/>
      <c r="B536" s="157"/>
      <c r="C536" s="128" t="s">
        <v>136</v>
      </c>
      <c r="D536" s="129"/>
      <c r="E536" s="130"/>
      <c r="F536" s="128" t="s">
        <v>137</v>
      </c>
      <c r="G536" s="129"/>
      <c r="H536" s="129"/>
      <c r="I536" s="129"/>
      <c r="J536" s="130"/>
      <c r="K536" s="128" t="s">
        <v>136</v>
      </c>
      <c r="L536" s="129"/>
      <c r="M536" s="130"/>
      <c r="N536" s="128" t="s">
        <v>137</v>
      </c>
      <c r="O536" s="129"/>
      <c r="P536" s="129"/>
      <c r="Q536" s="130"/>
      <c r="U536" s="3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7.25" customHeight="1" x14ac:dyDescent="0.25">
      <c r="A537" s="131"/>
      <c r="B537" s="158"/>
      <c r="C537" s="99" t="s">
        <v>170</v>
      </c>
      <c r="D537" s="99" t="s">
        <v>133</v>
      </c>
      <c r="E537" s="99" t="s">
        <v>134</v>
      </c>
      <c r="F537" s="99" t="s">
        <v>135</v>
      </c>
      <c r="G537" s="99" t="s">
        <v>138</v>
      </c>
      <c r="H537" s="99" t="s">
        <v>140</v>
      </c>
      <c r="I537" s="99" t="s">
        <v>143</v>
      </c>
      <c r="J537" s="99" t="s">
        <v>171</v>
      </c>
      <c r="K537" s="99" t="str">
        <f t="shared" ref="K537:O537" si="112">C537</f>
        <v>4.05</v>
      </c>
      <c r="L537" s="100" t="str">
        <f t="shared" si="112"/>
        <v>7.12</v>
      </c>
      <c r="M537" s="100" t="str">
        <f t="shared" si="112"/>
        <v>28.12</v>
      </c>
      <c r="N537" s="100" t="str">
        <f t="shared" si="112"/>
        <v>4.01</v>
      </c>
      <c r="O537" s="100" t="str">
        <f t="shared" si="112"/>
        <v>1.03</v>
      </c>
      <c r="P537" s="100" t="str">
        <f>H537</f>
        <v>5.04</v>
      </c>
      <c r="Q537" s="100" t="str">
        <f>I537</f>
        <v>26.04</v>
      </c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6.5" customHeight="1" x14ac:dyDescent="0.25">
      <c r="A538" s="133">
        <v>1</v>
      </c>
      <c r="B538" s="134" t="s">
        <v>168</v>
      </c>
      <c r="C538" s="103"/>
      <c r="D538" s="101">
        <v>3.3</v>
      </c>
      <c r="E538" s="101">
        <v>3.3</v>
      </c>
      <c r="F538" s="101">
        <v>3.5</v>
      </c>
      <c r="G538" s="101">
        <v>4.5</v>
      </c>
      <c r="H538" s="101">
        <v>4.5</v>
      </c>
      <c r="I538" s="101">
        <v>5</v>
      </c>
      <c r="J538" s="101">
        <v>5</v>
      </c>
      <c r="K538" s="102"/>
      <c r="L538" s="102">
        <f t="shared" ref="L538:L564" si="113">J538/D538*100</f>
        <v>151.5151515151515</v>
      </c>
      <c r="M538" s="102">
        <f>J538/E538*100</f>
        <v>151.5151515151515</v>
      </c>
      <c r="N538" s="102">
        <f>J538/F538*100</f>
        <v>142.85714285714286</v>
      </c>
      <c r="O538" s="102">
        <f>J538/G538*100</f>
        <v>111.11111111111111</v>
      </c>
      <c r="P538" s="102">
        <f>J538/H538*100</f>
        <v>111.11111111111111</v>
      </c>
      <c r="Q538" s="102">
        <f>J538/I538*100</f>
        <v>100</v>
      </c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6.5" customHeight="1" x14ac:dyDescent="0.25">
      <c r="A539" s="135"/>
      <c r="B539" s="134" t="s">
        <v>169</v>
      </c>
      <c r="C539" s="101">
        <v>5.7</v>
      </c>
      <c r="D539" s="101"/>
      <c r="E539" s="101"/>
      <c r="F539" s="101"/>
      <c r="G539" s="101"/>
      <c r="H539" s="101"/>
      <c r="I539" s="101"/>
      <c r="J539" s="101">
        <v>6</v>
      </c>
      <c r="K539" s="102">
        <f>J539/C539*100</f>
        <v>105.26315789473684</v>
      </c>
      <c r="L539" s="102"/>
      <c r="M539" s="102"/>
      <c r="N539" s="102"/>
      <c r="O539" s="102"/>
      <c r="P539" s="102"/>
      <c r="Q539" s="102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6.5" customHeight="1" x14ac:dyDescent="0.25">
      <c r="A540" s="136">
        <v>2</v>
      </c>
      <c r="B540" s="139" t="s">
        <v>6</v>
      </c>
      <c r="C540" s="101">
        <v>2.2000000000000002</v>
      </c>
      <c r="D540" s="101">
        <v>2</v>
      </c>
      <c r="E540" s="101">
        <v>2</v>
      </c>
      <c r="F540" s="101">
        <v>2</v>
      </c>
      <c r="G540" s="101">
        <v>2</v>
      </c>
      <c r="H540" s="101">
        <v>2</v>
      </c>
      <c r="I540" s="101">
        <v>2</v>
      </c>
      <c r="J540" s="101">
        <v>2.5</v>
      </c>
      <c r="K540" s="102">
        <f t="shared" ref="K540:K562" si="114">J540/C540*100</f>
        <v>113.63636363636363</v>
      </c>
      <c r="L540" s="102">
        <f t="shared" si="113"/>
        <v>125</v>
      </c>
      <c r="M540" s="102">
        <f t="shared" ref="M540:M567" si="115">J540/E540*100</f>
        <v>125</v>
      </c>
      <c r="N540" s="102">
        <f t="shared" ref="N540:N567" si="116">J540/F540*100</f>
        <v>125</v>
      </c>
      <c r="O540" s="102">
        <f t="shared" ref="O540:O567" si="117">J540/G540*100</f>
        <v>125</v>
      </c>
      <c r="P540" s="102">
        <f t="shared" ref="P540:P567" si="118">J540/H540*100</f>
        <v>125</v>
      </c>
      <c r="Q540" s="102">
        <f t="shared" ref="Q540:Q567" si="119">J540/I540*100</f>
        <v>125</v>
      </c>
      <c r="U540" s="2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7.25" customHeight="1" x14ac:dyDescent="0.25">
      <c r="A541" s="133">
        <v>3</v>
      </c>
      <c r="B541" s="139" t="s">
        <v>141</v>
      </c>
      <c r="C541" s="101"/>
      <c r="D541" s="101">
        <v>2.2000000000000002</v>
      </c>
      <c r="E541" s="101">
        <v>2.5</v>
      </c>
      <c r="F541" s="101">
        <v>2.5</v>
      </c>
      <c r="G541" s="101">
        <v>1.5</v>
      </c>
      <c r="H541" s="101">
        <v>1.5</v>
      </c>
      <c r="I541" s="101">
        <v>1.5</v>
      </c>
      <c r="J541" s="101">
        <v>1.3</v>
      </c>
      <c r="K541" s="102"/>
      <c r="L541" s="102">
        <f t="shared" si="113"/>
        <v>59.090909090909079</v>
      </c>
      <c r="M541" s="102">
        <f t="shared" si="115"/>
        <v>52</v>
      </c>
      <c r="N541" s="102">
        <f t="shared" si="116"/>
        <v>52</v>
      </c>
      <c r="O541" s="102">
        <f t="shared" si="117"/>
        <v>86.666666666666671</v>
      </c>
      <c r="P541" s="102">
        <f t="shared" si="118"/>
        <v>86.666666666666671</v>
      </c>
      <c r="Q541" s="102">
        <f t="shared" si="119"/>
        <v>86.666666666666671</v>
      </c>
      <c r="U541" s="2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7.25" customHeight="1" x14ac:dyDescent="0.25">
      <c r="A542" s="135"/>
      <c r="B542" s="139" t="s">
        <v>142</v>
      </c>
      <c r="C542" s="101">
        <v>1.5</v>
      </c>
      <c r="D542" s="101"/>
      <c r="E542" s="101"/>
      <c r="F542" s="101"/>
      <c r="G542" s="101"/>
      <c r="H542" s="101"/>
      <c r="I542" s="101">
        <v>2.4</v>
      </c>
      <c r="J542" s="101">
        <v>1.5</v>
      </c>
      <c r="K542" s="102">
        <f t="shared" si="114"/>
        <v>100</v>
      </c>
      <c r="L542" s="102"/>
      <c r="M542" s="102"/>
      <c r="N542" s="102"/>
      <c r="O542" s="102"/>
      <c r="P542" s="102"/>
      <c r="Q542" s="102">
        <f t="shared" si="119"/>
        <v>62.5</v>
      </c>
      <c r="U542" s="2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6.5" customHeight="1" x14ac:dyDescent="0.25">
      <c r="A543" s="136">
        <v>4</v>
      </c>
      <c r="B543" s="139" t="s">
        <v>18</v>
      </c>
      <c r="C543" s="101">
        <v>2</v>
      </c>
      <c r="D543" s="101">
        <v>1.4</v>
      </c>
      <c r="E543" s="101">
        <v>1.7</v>
      </c>
      <c r="F543" s="101">
        <v>1.7</v>
      </c>
      <c r="G543" s="101">
        <v>2</v>
      </c>
      <c r="H543" s="101">
        <v>3</v>
      </c>
      <c r="I543" s="101">
        <v>4.9000000000000004</v>
      </c>
      <c r="J543" s="101">
        <v>5</v>
      </c>
      <c r="K543" s="102">
        <f t="shared" si="114"/>
        <v>250</v>
      </c>
      <c r="L543" s="102">
        <f t="shared" si="113"/>
        <v>357.14285714285717</v>
      </c>
      <c r="M543" s="102">
        <f t="shared" si="115"/>
        <v>294.11764705882354</v>
      </c>
      <c r="N543" s="102">
        <f t="shared" si="116"/>
        <v>294.11764705882354</v>
      </c>
      <c r="O543" s="102">
        <f t="shared" si="117"/>
        <v>250</v>
      </c>
      <c r="P543" s="102">
        <f t="shared" si="118"/>
        <v>166.66666666666669</v>
      </c>
      <c r="Q543" s="102">
        <f t="shared" si="119"/>
        <v>102.04081632653062</v>
      </c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6.5" customHeight="1" x14ac:dyDescent="0.25">
      <c r="A544" s="136">
        <v>5</v>
      </c>
      <c r="B544" s="139" t="s">
        <v>48</v>
      </c>
      <c r="C544" s="101">
        <v>14</v>
      </c>
      <c r="D544" s="101">
        <v>9</v>
      </c>
      <c r="E544" s="101">
        <v>11</v>
      </c>
      <c r="F544" s="101">
        <v>11</v>
      </c>
      <c r="G544" s="101">
        <v>18</v>
      </c>
      <c r="H544" s="101">
        <v>20</v>
      </c>
      <c r="I544" s="101">
        <v>23</v>
      </c>
      <c r="J544" s="101">
        <v>20</v>
      </c>
      <c r="K544" s="102">
        <f t="shared" si="114"/>
        <v>142.85714285714286</v>
      </c>
      <c r="L544" s="102">
        <f t="shared" si="113"/>
        <v>222.22222222222223</v>
      </c>
      <c r="M544" s="102">
        <f t="shared" si="115"/>
        <v>181.81818181818181</v>
      </c>
      <c r="N544" s="102">
        <f t="shared" si="116"/>
        <v>181.81818181818181</v>
      </c>
      <c r="O544" s="102">
        <f t="shared" si="117"/>
        <v>111.11111111111111</v>
      </c>
      <c r="P544" s="102">
        <f t="shared" si="118"/>
        <v>100</v>
      </c>
      <c r="Q544" s="102">
        <f t="shared" si="119"/>
        <v>86.956521739130437</v>
      </c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6.5" customHeight="1" x14ac:dyDescent="0.25">
      <c r="A545" s="136">
        <v>6</v>
      </c>
      <c r="B545" s="139" t="s">
        <v>49</v>
      </c>
      <c r="C545" s="101">
        <v>4</v>
      </c>
      <c r="D545" s="101">
        <v>9</v>
      </c>
      <c r="E545" s="101">
        <v>11</v>
      </c>
      <c r="F545" s="101">
        <v>11</v>
      </c>
      <c r="G545" s="101">
        <v>17</v>
      </c>
      <c r="H545" s="101">
        <v>18</v>
      </c>
      <c r="I545" s="101">
        <v>10</v>
      </c>
      <c r="J545" s="101">
        <v>6</v>
      </c>
      <c r="K545" s="102">
        <f t="shared" si="114"/>
        <v>150</v>
      </c>
      <c r="L545" s="102">
        <f t="shared" si="113"/>
        <v>66.666666666666657</v>
      </c>
      <c r="M545" s="102">
        <f t="shared" si="115"/>
        <v>54.54545454545454</v>
      </c>
      <c r="N545" s="102">
        <f t="shared" si="116"/>
        <v>54.54545454545454</v>
      </c>
      <c r="O545" s="102">
        <f t="shared" si="117"/>
        <v>35.294117647058826</v>
      </c>
      <c r="P545" s="102">
        <f t="shared" si="118"/>
        <v>33.333333333333329</v>
      </c>
      <c r="Q545" s="102">
        <f t="shared" si="119"/>
        <v>60</v>
      </c>
      <c r="U545" s="3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6.5" customHeight="1" x14ac:dyDescent="0.25">
      <c r="A546" s="136">
        <v>7</v>
      </c>
      <c r="B546" s="139" t="s">
        <v>53</v>
      </c>
      <c r="C546" s="101">
        <v>12</v>
      </c>
      <c r="D546" s="101">
        <v>8</v>
      </c>
      <c r="E546" s="101">
        <v>7</v>
      </c>
      <c r="F546" s="101">
        <v>7</v>
      </c>
      <c r="G546" s="101">
        <v>8</v>
      </c>
      <c r="H546" s="101">
        <v>8</v>
      </c>
      <c r="I546" s="101">
        <v>10</v>
      </c>
      <c r="J546" s="101">
        <v>10</v>
      </c>
      <c r="K546" s="102">
        <f t="shared" si="114"/>
        <v>83.333333333333343</v>
      </c>
      <c r="L546" s="102">
        <f t="shared" si="113"/>
        <v>125</v>
      </c>
      <c r="M546" s="102">
        <f t="shared" si="115"/>
        <v>142.85714285714286</v>
      </c>
      <c r="N546" s="102">
        <f t="shared" si="116"/>
        <v>142.85714285714286</v>
      </c>
      <c r="O546" s="102">
        <f t="shared" si="117"/>
        <v>125</v>
      </c>
      <c r="P546" s="102">
        <f t="shared" si="118"/>
        <v>125</v>
      </c>
      <c r="Q546" s="102">
        <f t="shared" si="119"/>
        <v>100</v>
      </c>
      <c r="U546" s="3"/>
    </row>
    <row r="547" spans="1:30" ht="16.5" customHeight="1" x14ac:dyDescent="0.25">
      <c r="A547" s="136">
        <v>8</v>
      </c>
      <c r="B547" s="139" t="s">
        <v>22</v>
      </c>
      <c r="C547" s="101">
        <v>9</v>
      </c>
      <c r="D547" s="101">
        <v>7.5</v>
      </c>
      <c r="E547" s="101">
        <v>8</v>
      </c>
      <c r="F547" s="101">
        <v>8</v>
      </c>
      <c r="G547" s="101">
        <v>10</v>
      </c>
      <c r="H547" s="101">
        <v>8</v>
      </c>
      <c r="I547" s="101">
        <v>8</v>
      </c>
      <c r="J547" s="101">
        <v>8</v>
      </c>
      <c r="K547" s="102">
        <f t="shared" si="114"/>
        <v>88.888888888888886</v>
      </c>
      <c r="L547" s="102">
        <f t="shared" si="113"/>
        <v>106.66666666666667</v>
      </c>
      <c r="M547" s="102">
        <f t="shared" si="115"/>
        <v>100</v>
      </c>
      <c r="N547" s="102">
        <f t="shared" si="116"/>
        <v>100</v>
      </c>
      <c r="O547" s="102">
        <f t="shared" si="117"/>
        <v>80</v>
      </c>
      <c r="P547" s="102">
        <f t="shared" si="118"/>
        <v>100</v>
      </c>
      <c r="Q547" s="102">
        <f t="shared" si="119"/>
        <v>100</v>
      </c>
      <c r="U547" s="3"/>
    </row>
    <row r="548" spans="1:30" ht="17.25" customHeight="1" x14ac:dyDescent="0.25">
      <c r="A548" s="136">
        <v>9</v>
      </c>
      <c r="B548" s="139" t="s">
        <v>12</v>
      </c>
      <c r="C548" s="101">
        <v>12</v>
      </c>
      <c r="D548" s="101">
        <v>17</v>
      </c>
      <c r="E548" s="101">
        <v>17</v>
      </c>
      <c r="F548" s="101">
        <v>17</v>
      </c>
      <c r="G548" s="101">
        <v>17</v>
      </c>
      <c r="H548" s="101">
        <v>20</v>
      </c>
      <c r="I548" s="101">
        <v>22</v>
      </c>
      <c r="J548" s="101">
        <v>22</v>
      </c>
      <c r="K548" s="102">
        <f t="shared" si="114"/>
        <v>183.33333333333331</v>
      </c>
      <c r="L548" s="102">
        <f t="shared" si="113"/>
        <v>129.41176470588235</v>
      </c>
      <c r="M548" s="102">
        <f t="shared" si="115"/>
        <v>129.41176470588235</v>
      </c>
      <c r="N548" s="102">
        <f t="shared" si="116"/>
        <v>129.41176470588235</v>
      </c>
      <c r="O548" s="102">
        <f t="shared" si="117"/>
        <v>129.41176470588235</v>
      </c>
      <c r="P548" s="102">
        <f t="shared" si="118"/>
        <v>110.00000000000001</v>
      </c>
      <c r="Q548" s="102">
        <f t="shared" si="119"/>
        <v>100</v>
      </c>
      <c r="U548" s="3"/>
    </row>
    <row r="549" spans="1:30" ht="17.25" customHeight="1" x14ac:dyDescent="0.25">
      <c r="A549" s="136">
        <v>10</v>
      </c>
      <c r="B549" s="139" t="s">
        <v>13</v>
      </c>
      <c r="C549" s="101">
        <v>50</v>
      </c>
      <c r="D549" s="101">
        <v>50</v>
      </c>
      <c r="E549" s="101">
        <v>50</v>
      </c>
      <c r="F549" s="101">
        <v>50</v>
      </c>
      <c r="G549" s="101">
        <v>50</v>
      </c>
      <c r="H549" s="101">
        <v>55</v>
      </c>
      <c r="I549" s="101">
        <v>58</v>
      </c>
      <c r="J549" s="101">
        <v>58</v>
      </c>
      <c r="K549" s="102">
        <f t="shared" si="114"/>
        <v>115.99999999999999</v>
      </c>
      <c r="L549" s="102">
        <f t="shared" si="113"/>
        <v>115.99999999999999</v>
      </c>
      <c r="M549" s="102">
        <f t="shared" si="115"/>
        <v>115.99999999999999</v>
      </c>
      <c r="N549" s="102">
        <f t="shared" si="116"/>
        <v>115.99999999999999</v>
      </c>
      <c r="O549" s="102">
        <f t="shared" si="117"/>
        <v>115.99999999999999</v>
      </c>
      <c r="P549" s="102">
        <f t="shared" si="118"/>
        <v>105.45454545454544</v>
      </c>
      <c r="Q549" s="102">
        <f t="shared" si="119"/>
        <v>100</v>
      </c>
    </row>
    <row r="550" spans="1:30" ht="17.25" customHeight="1" x14ac:dyDescent="0.25">
      <c r="A550" s="136">
        <v>11</v>
      </c>
      <c r="B550" s="139" t="s">
        <v>14</v>
      </c>
      <c r="C550" s="101">
        <v>52</v>
      </c>
      <c r="D550" s="101">
        <v>52</v>
      </c>
      <c r="E550" s="101">
        <v>52</v>
      </c>
      <c r="F550" s="101">
        <v>52</v>
      </c>
      <c r="G550" s="101">
        <v>53</v>
      </c>
      <c r="H550" s="101">
        <v>62</v>
      </c>
      <c r="I550" s="101">
        <v>65</v>
      </c>
      <c r="J550" s="101">
        <v>65</v>
      </c>
      <c r="K550" s="102">
        <f t="shared" si="114"/>
        <v>125</v>
      </c>
      <c r="L550" s="102">
        <f t="shared" si="113"/>
        <v>125</v>
      </c>
      <c r="M550" s="102">
        <f t="shared" si="115"/>
        <v>125</v>
      </c>
      <c r="N550" s="102">
        <f t="shared" si="116"/>
        <v>125</v>
      </c>
      <c r="O550" s="102">
        <f t="shared" si="117"/>
        <v>122.64150943396226</v>
      </c>
      <c r="P550" s="102">
        <f t="shared" si="118"/>
        <v>104.83870967741935</v>
      </c>
      <c r="Q550" s="102">
        <f t="shared" si="119"/>
        <v>100</v>
      </c>
    </row>
    <row r="551" spans="1:30" ht="16.5" customHeight="1" x14ac:dyDescent="0.25">
      <c r="A551" s="136">
        <v>12</v>
      </c>
      <c r="B551" s="139" t="s">
        <v>0</v>
      </c>
      <c r="C551" s="101">
        <v>4</v>
      </c>
      <c r="D551" s="101">
        <v>4</v>
      </c>
      <c r="E551" s="101">
        <v>4</v>
      </c>
      <c r="F551" s="101">
        <v>4</v>
      </c>
      <c r="G551" s="101">
        <v>4.5</v>
      </c>
      <c r="H551" s="101">
        <v>4</v>
      </c>
      <c r="I551" s="101">
        <v>4</v>
      </c>
      <c r="J551" s="101">
        <v>4</v>
      </c>
      <c r="K551" s="102">
        <f t="shared" si="114"/>
        <v>100</v>
      </c>
      <c r="L551" s="102">
        <f t="shared" si="113"/>
        <v>100</v>
      </c>
      <c r="M551" s="102">
        <f t="shared" si="115"/>
        <v>100</v>
      </c>
      <c r="N551" s="102">
        <f t="shared" si="116"/>
        <v>100</v>
      </c>
      <c r="O551" s="102">
        <f t="shared" si="117"/>
        <v>88.888888888888886</v>
      </c>
      <c r="P551" s="102">
        <f t="shared" si="118"/>
        <v>100</v>
      </c>
      <c r="Q551" s="102">
        <f t="shared" si="119"/>
        <v>100</v>
      </c>
    </row>
    <row r="552" spans="1:30" ht="17.25" customHeight="1" x14ac:dyDescent="0.25">
      <c r="A552" s="136">
        <v>13</v>
      </c>
      <c r="B552" s="139" t="s">
        <v>1</v>
      </c>
      <c r="C552" s="101">
        <v>10</v>
      </c>
      <c r="D552" s="101">
        <v>12</v>
      </c>
      <c r="E552" s="101">
        <v>12</v>
      </c>
      <c r="F552" s="101">
        <v>12</v>
      </c>
      <c r="G552" s="101">
        <v>11</v>
      </c>
      <c r="H552" s="101">
        <v>10</v>
      </c>
      <c r="I552" s="101">
        <v>11</v>
      </c>
      <c r="J552" s="101">
        <v>12</v>
      </c>
      <c r="K552" s="102">
        <f t="shared" si="114"/>
        <v>120</v>
      </c>
      <c r="L552" s="102">
        <f t="shared" si="113"/>
        <v>100</v>
      </c>
      <c r="M552" s="102">
        <f t="shared" si="115"/>
        <v>100</v>
      </c>
      <c r="N552" s="102">
        <f t="shared" si="116"/>
        <v>100</v>
      </c>
      <c r="O552" s="102">
        <f t="shared" si="117"/>
        <v>109.09090909090908</v>
      </c>
      <c r="P552" s="102">
        <f t="shared" si="118"/>
        <v>120</v>
      </c>
      <c r="Q552" s="102">
        <f t="shared" si="119"/>
        <v>109.09090909090908</v>
      </c>
    </row>
    <row r="553" spans="1:30" ht="16.5" customHeight="1" x14ac:dyDescent="0.25">
      <c r="A553" s="136">
        <v>14</v>
      </c>
      <c r="B553" s="139" t="s">
        <v>2</v>
      </c>
      <c r="C553" s="101">
        <v>7</v>
      </c>
      <c r="D553" s="101">
        <v>9</v>
      </c>
      <c r="E553" s="101">
        <v>9</v>
      </c>
      <c r="F553" s="101">
        <v>9</v>
      </c>
      <c r="G553" s="101">
        <v>9.5</v>
      </c>
      <c r="H553" s="101">
        <v>10</v>
      </c>
      <c r="I553" s="101">
        <v>10</v>
      </c>
      <c r="J553" s="101">
        <v>10</v>
      </c>
      <c r="K553" s="102">
        <f t="shared" si="114"/>
        <v>142.85714285714286</v>
      </c>
      <c r="L553" s="102">
        <f t="shared" si="113"/>
        <v>111.11111111111111</v>
      </c>
      <c r="M553" s="102">
        <f t="shared" si="115"/>
        <v>111.11111111111111</v>
      </c>
      <c r="N553" s="102">
        <f t="shared" si="116"/>
        <v>111.11111111111111</v>
      </c>
      <c r="O553" s="102">
        <f t="shared" si="117"/>
        <v>105.26315789473684</v>
      </c>
      <c r="P553" s="102">
        <f t="shared" si="118"/>
        <v>100</v>
      </c>
      <c r="Q553" s="102">
        <f t="shared" si="119"/>
        <v>100</v>
      </c>
    </row>
    <row r="554" spans="1:30" ht="18" customHeight="1" x14ac:dyDescent="0.25">
      <c r="A554" s="142">
        <v>15</v>
      </c>
      <c r="B554" s="139" t="s">
        <v>54</v>
      </c>
      <c r="C554" s="101">
        <v>28</v>
      </c>
      <c r="D554" s="101">
        <v>28</v>
      </c>
      <c r="E554" s="101">
        <v>28</v>
      </c>
      <c r="F554" s="101">
        <v>28</v>
      </c>
      <c r="G554" s="101">
        <v>30</v>
      </c>
      <c r="H554" s="101">
        <v>30</v>
      </c>
      <c r="I554" s="101">
        <v>32</v>
      </c>
      <c r="J554" s="101">
        <v>32</v>
      </c>
      <c r="K554" s="102">
        <f t="shared" si="114"/>
        <v>114.28571428571428</v>
      </c>
      <c r="L554" s="102">
        <f t="shared" si="113"/>
        <v>114.28571428571428</v>
      </c>
      <c r="M554" s="102">
        <f t="shared" si="115"/>
        <v>114.28571428571428</v>
      </c>
      <c r="N554" s="102">
        <f t="shared" si="116"/>
        <v>114.28571428571428</v>
      </c>
      <c r="O554" s="102">
        <f t="shared" si="117"/>
        <v>106.66666666666667</v>
      </c>
      <c r="P554" s="102">
        <f t="shared" si="118"/>
        <v>106.66666666666667</v>
      </c>
      <c r="Q554" s="102">
        <f t="shared" si="119"/>
        <v>100</v>
      </c>
    </row>
    <row r="555" spans="1:30" ht="17.25" customHeight="1" x14ac:dyDescent="0.25">
      <c r="A555" s="142">
        <v>16</v>
      </c>
      <c r="B555" s="139" t="s">
        <v>26</v>
      </c>
      <c r="C555" s="101">
        <v>30</v>
      </c>
      <c r="D555" s="101">
        <v>30</v>
      </c>
      <c r="E555" s="101">
        <v>30</v>
      </c>
      <c r="F555" s="101">
        <v>30</v>
      </c>
      <c r="G555" s="101">
        <v>32</v>
      </c>
      <c r="H555" s="101">
        <v>32</v>
      </c>
      <c r="I555" s="101">
        <v>34</v>
      </c>
      <c r="J555" s="101">
        <v>34</v>
      </c>
      <c r="K555" s="102">
        <f t="shared" si="114"/>
        <v>113.33333333333333</v>
      </c>
      <c r="L555" s="102">
        <f t="shared" si="113"/>
        <v>113.33333333333333</v>
      </c>
      <c r="M555" s="102">
        <f t="shared" si="115"/>
        <v>113.33333333333333</v>
      </c>
      <c r="N555" s="102">
        <f t="shared" si="116"/>
        <v>113.33333333333333</v>
      </c>
      <c r="O555" s="102">
        <f t="shared" si="117"/>
        <v>106.25</v>
      </c>
      <c r="P555" s="102">
        <f t="shared" si="118"/>
        <v>106.25</v>
      </c>
      <c r="Q555" s="102">
        <f t="shared" si="119"/>
        <v>100</v>
      </c>
      <c r="U555" s="1"/>
      <c r="Y555" s="19"/>
      <c r="Z555" s="19"/>
      <c r="AC555" s="19"/>
      <c r="AD555" s="19"/>
    </row>
    <row r="556" spans="1:30" ht="17.25" customHeight="1" x14ac:dyDescent="0.25">
      <c r="A556" s="142">
        <v>17</v>
      </c>
      <c r="B556" s="139" t="s">
        <v>20</v>
      </c>
      <c r="C556" s="101">
        <v>5.0999999999999996</v>
      </c>
      <c r="D556" s="101">
        <v>5.0999999999999996</v>
      </c>
      <c r="E556" s="101">
        <v>4.9000000000000004</v>
      </c>
      <c r="F556" s="101">
        <v>4.9000000000000004</v>
      </c>
      <c r="G556" s="101">
        <v>4.8</v>
      </c>
      <c r="H556" s="101">
        <v>4.8</v>
      </c>
      <c r="I556" s="101">
        <v>4.8</v>
      </c>
      <c r="J556" s="101">
        <v>4.7</v>
      </c>
      <c r="K556" s="102">
        <f t="shared" si="114"/>
        <v>92.156862745098039</v>
      </c>
      <c r="L556" s="102">
        <f t="shared" si="113"/>
        <v>92.156862745098039</v>
      </c>
      <c r="M556" s="102">
        <f t="shared" si="115"/>
        <v>95.918367346938766</v>
      </c>
      <c r="N556" s="102">
        <f t="shared" si="116"/>
        <v>95.918367346938766</v>
      </c>
      <c r="O556" s="102">
        <f t="shared" si="117"/>
        <v>97.916666666666671</v>
      </c>
      <c r="P556" s="102">
        <f t="shared" si="118"/>
        <v>97.916666666666671</v>
      </c>
      <c r="Q556" s="102">
        <f t="shared" si="119"/>
        <v>97.916666666666671</v>
      </c>
      <c r="U556" s="1"/>
      <c r="Y556" s="19"/>
      <c r="Z556" s="19"/>
      <c r="AC556" s="19"/>
      <c r="AD556" s="19"/>
    </row>
    <row r="557" spans="1:30" ht="17.25" customHeight="1" x14ac:dyDescent="0.25">
      <c r="A557" s="142">
        <v>18</v>
      </c>
      <c r="B557" s="139" t="s">
        <v>3</v>
      </c>
      <c r="C557" s="101">
        <v>3.2</v>
      </c>
      <c r="D557" s="101">
        <v>3</v>
      </c>
      <c r="E557" s="101">
        <v>3.5</v>
      </c>
      <c r="F557" s="101">
        <v>3.5</v>
      </c>
      <c r="G557" s="101">
        <v>4</v>
      </c>
      <c r="H557" s="101">
        <v>3.5</v>
      </c>
      <c r="I557" s="101">
        <v>3.5</v>
      </c>
      <c r="J557" s="101">
        <v>3.5</v>
      </c>
      <c r="K557" s="102">
        <f t="shared" si="114"/>
        <v>109.375</v>
      </c>
      <c r="L557" s="102">
        <f t="shared" si="113"/>
        <v>116.66666666666667</v>
      </c>
      <c r="M557" s="102">
        <f t="shared" si="115"/>
        <v>100</v>
      </c>
      <c r="N557" s="102">
        <f t="shared" si="116"/>
        <v>100</v>
      </c>
      <c r="O557" s="102">
        <f t="shared" si="117"/>
        <v>87.5</v>
      </c>
      <c r="P557" s="102">
        <f t="shared" si="118"/>
        <v>100</v>
      </c>
      <c r="Q557" s="102">
        <f t="shared" si="119"/>
        <v>100</v>
      </c>
      <c r="U557" s="1"/>
      <c r="Y557" s="19"/>
      <c r="Z557" s="19"/>
      <c r="AC557" s="19"/>
      <c r="AD557" s="19"/>
    </row>
    <row r="558" spans="1:30" ht="17.25" customHeight="1" x14ac:dyDescent="0.25">
      <c r="A558" s="142">
        <v>19</v>
      </c>
      <c r="B558" s="139" t="s">
        <v>8</v>
      </c>
      <c r="C558" s="101">
        <v>14</v>
      </c>
      <c r="D558" s="101">
        <v>15</v>
      </c>
      <c r="E558" s="101">
        <v>15</v>
      </c>
      <c r="F558" s="101">
        <v>15</v>
      </c>
      <c r="G558" s="101">
        <v>17</v>
      </c>
      <c r="H558" s="101">
        <v>17</v>
      </c>
      <c r="I558" s="101">
        <v>15</v>
      </c>
      <c r="J558" s="101">
        <v>15</v>
      </c>
      <c r="K558" s="102">
        <f t="shared" si="114"/>
        <v>107.14285714285714</v>
      </c>
      <c r="L558" s="102">
        <f t="shared" si="113"/>
        <v>100</v>
      </c>
      <c r="M558" s="102">
        <f t="shared" si="115"/>
        <v>100</v>
      </c>
      <c r="N558" s="102">
        <f t="shared" si="116"/>
        <v>100</v>
      </c>
      <c r="O558" s="102">
        <f t="shared" si="117"/>
        <v>88.235294117647058</v>
      </c>
      <c r="P558" s="102">
        <f t="shared" si="118"/>
        <v>88.235294117647058</v>
      </c>
      <c r="Q558" s="102">
        <f t="shared" si="119"/>
        <v>100</v>
      </c>
      <c r="U558" s="1"/>
      <c r="Y558" s="19"/>
      <c r="Z558" s="19"/>
      <c r="AC558" s="19"/>
      <c r="AD558" s="19"/>
    </row>
    <row r="559" spans="1:30" ht="17.25" customHeight="1" x14ac:dyDescent="0.25">
      <c r="A559" s="142">
        <v>20</v>
      </c>
      <c r="B559" s="139" t="s">
        <v>9</v>
      </c>
      <c r="C559" s="101">
        <v>25</v>
      </c>
      <c r="D559" s="101">
        <v>18</v>
      </c>
      <c r="E559" s="101">
        <v>18</v>
      </c>
      <c r="F559" s="101">
        <v>18</v>
      </c>
      <c r="G559" s="101">
        <v>18</v>
      </c>
      <c r="H559" s="101">
        <v>18</v>
      </c>
      <c r="I559" s="101">
        <v>16</v>
      </c>
      <c r="J559" s="101">
        <v>16</v>
      </c>
      <c r="K559" s="102">
        <f t="shared" si="114"/>
        <v>64</v>
      </c>
      <c r="L559" s="102">
        <f t="shared" si="113"/>
        <v>88.888888888888886</v>
      </c>
      <c r="M559" s="102">
        <f t="shared" si="115"/>
        <v>88.888888888888886</v>
      </c>
      <c r="N559" s="102">
        <f t="shared" si="116"/>
        <v>88.888888888888886</v>
      </c>
      <c r="O559" s="102">
        <f t="shared" si="117"/>
        <v>88.888888888888886</v>
      </c>
      <c r="P559" s="102">
        <f t="shared" si="118"/>
        <v>88.888888888888886</v>
      </c>
      <c r="Q559" s="102">
        <f t="shared" si="119"/>
        <v>100</v>
      </c>
      <c r="Y559" s="19"/>
      <c r="Z559" s="19"/>
      <c r="AC559" s="19"/>
      <c r="AD559" s="19"/>
    </row>
    <row r="560" spans="1:30" ht="16.5" customHeight="1" x14ac:dyDescent="0.25">
      <c r="A560" s="142">
        <v>21</v>
      </c>
      <c r="B560" s="139" t="s">
        <v>10</v>
      </c>
      <c r="C560" s="101">
        <v>24</v>
      </c>
      <c r="D560" s="101">
        <v>16</v>
      </c>
      <c r="E560" s="101">
        <v>15</v>
      </c>
      <c r="F560" s="101">
        <v>15</v>
      </c>
      <c r="G560" s="101">
        <v>17</v>
      </c>
      <c r="H560" s="101">
        <v>18</v>
      </c>
      <c r="I560" s="101">
        <v>16</v>
      </c>
      <c r="J560" s="101">
        <v>16</v>
      </c>
      <c r="K560" s="102">
        <f t="shared" si="114"/>
        <v>66.666666666666657</v>
      </c>
      <c r="L560" s="102">
        <f t="shared" si="113"/>
        <v>100</v>
      </c>
      <c r="M560" s="102">
        <f t="shared" si="115"/>
        <v>106.66666666666667</v>
      </c>
      <c r="N560" s="102">
        <f t="shared" si="116"/>
        <v>106.66666666666667</v>
      </c>
      <c r="O560" s="102">
        <f t="shared" si="117"/>
        <v>94.117647058823522</v>
      </c>
      <c r="P560" s="102">
        <f t="shared" si="118"/>
        <v>88.888888888888886</v>
      </c>
      <c r="Q560" s="102">
        <f t="shared" si="119"/>
        <v>100</v>
      </c>
      <c r="U560" s="20"/>
      <c r="Y560" s="19"/>
      <c r="Z560" s="19"/>
      <c r="AC560" s="19"/>
      <c r="AD560" s="19"/>
    </row>
    <row r="561" spans="1:30" ht="31.5" x14ac:dyDescent="0.25">
      <c r="A561" s="142">
        <v>22</v>
      </c>
      <c r="B561" s="143" t="s">
        <v>130</v>
      </c>
      <c r="C561" s="101">
        <v>2.5</v>
      </c>
      <c r="D561" s="101">
        <v>2.5</v>
      </c>
      <c r="E561" s="101">
        <v>2.5</v>
      </c>
      <c r="F561" s="101">
        <v>2.5</v>
      </c>
      <c r="G561" s="101">
        <v>2.5</v>
      </c>
      <c r="H561" s="101">
        <v>3</v>
      </c>
      <c r="I561" s="101">
        <v>3</v>
      </c>
      <c r="J561" s="101">
        <v>3</v>
      </c>
      <c r="K561" s="102">
        <f t="shared" si="114"/>
        <v>120</v>
      </c>
      <c r="L561" s="102">
        <f t="shared" si="113"/>
        <v>120</v>
      </c>
      <c r="M561" s="102">
        <f t="shared" si="115"/>
        <v>120</v>
      </c>
      <c r="N561" s="102">
        <f t="shared" si="116"/>
        <v>120</v>
      </c>
      <c r="O561" s="102">
        <f t="shared" si="117"/>
        <v>120</v>
      </c>
      <c r="P561" s="102">
        <f t="shared" si="118"/>
        <v>100</v>
      </c>
      <c r="Q561" s="102">
        <f t="shared" si="119"/>
        <v>100</v>
      </c>
      <c r="U561" s="20"/>
      <c r="Y561" s="19"/>
      <c r="Z561" s="19"/>
      <c r="AC561" s="19"/>
      <c r="AD561" s="19"/>
    </row>
    <row r="562" spans="1:30" ht="17.25" customHeight="1" x14ac:dyDescent="0.25">
      <c r="A562" s="142">
        <v>23</v>
      </c>
      <c r="B562" s="139" t="s">
        <v>15</v>
      </c>
      <c r="C562" s="101">
        <v>20</v>
      </c>
      <c r="D562" s="101">
        <v>32</v>
      </c>
      <c r="E562" s="101">
        <v>32</v>
      </c>
      <c r="F562" s="101">
        <v>32</v>
      </c>
      <c r="G562" s="101">
        <v>32</v>
      </c>
      <c r="H562" s="101">
        <v>32</v>
      </c>
      <c r="I562" s="101">
        <v>32</v>
      </c>
      <c r="J562" s="101">
        <v>32</v>
      </c>
      <c r="K562" s="102">
        <f t="shared" si="114"/>
        <v>160</v>
      </c>
      <c r="L562" s="102">
        <f t="shared" si="113"/>
        <v>100</v>
      </c>
      <c r="M562" s="102">
        <f t="shared" si="115"/>
        <v>100</v>
      </c>
      <c r="N562" s="102">
        <f t="shared" si="116"/>
        <v>100</v>
      </c>
      <c r="O562" s="102">
        <f t="shared" si="117"/>
        <v>100</v>
      </c>
      <c r="P562" s="102">
        <f t="shared" si="118"/>
        <v>100</v>
      </c>
      <c r="Q562" s="102">
        <f t="shared" si="119"/>
        <v>100</v>
      </c>
      <c r="U562" s="20"/>
    </row>
    <row r="563" spans="1:30" ht="17.25" customHeight="1" x14ac:dyDescent="0.25">
      <c r="A563" s="142">
        <v>24</v>
      </c>
      <c r="B563" s="139" t="s">
        <v>139</v>
      </c>
      <c r="C563" s="101" t="s">
        <v>172</v>
      </c>
      <c r="D563" s="101">
        <v>4.2</v>
      </c>
      <c r="E563" s="101">
        <v>4.2</v>
      </c>
      <c r="F563" s="101">
        <v>4.2</v>
      </c>
      <c r="G563" s="101">
        <v>4.3</v>
      </c>
      <c r="H563" s="101">
        <v>4.7</v>
      </c>
      <c r="I563" s="101">
        <v>4.7</v>
      </c>
      <c r="J563" s="101">
        <v>4.8</v>
      </c>
      <c r="K563" s="102"/>
      <c r="L563" s="102">
        <f t="shared" si="113"/>
        <v>114.28571428571428</v>
      </c>
      <c r="M563" s="102">
        <f t="shared" si="115"/>
        <v>114.28571428571428</v>
      </c>
      <c r="N563" s="102">
        <f t="shared" si="116"/>
        <v>114.28571428571428</v>
      </c>
      <c r="O563" s="102">
        <f t="shared" si="117"/>
        <v>111.62790697674419</v>
      </c>
      <c r="P563" s="102">
        <f t="shared" si="118"/>
        <v>102.12765957446808</v>
      </c>
      <c r="Q563" s="102">
        <f t="shared" si="119"/>
        <v>102.12765957446808</v>
      </c>
      <c r="U563" s="20"/>
    </row>
    <row r="564" spans="1:30" ht="17.25" customHeight="1" x14ac:dyDescent="0.25">
      <c r="A564" s="144">
        <v>25</v>
      </c>
      <c r="B564" s="139" t="s">
        <v>5</v>
      </c>
      <c r="C564" s="101">
        <v>6</v>
      </c>
      <c r="D564" s="101">
        <v>6.3</v>
      </c>
      <c r="E564" s="101">
        <v>6.3</v>
      </c>
      <c r="F564" s="101">
        <v>6.3</v>
      </c>
      <c r="G564" s="101">
        <v>7.5</v>
      </c>
      <c r="H564" s="101">
        <v>9.1999999999999993</v>
      </c>
      <c r="I564" s="101">
        <v>8.8000000000000007</v>
      </c>
      <c r="J564" s="101">
        <v>8.8000000000000007</v>
      </c>
      <c r="K564" s="102">
        <f>J564/C564*100</f>
        <v>146.66666666666669</v>
      </c>
      <c r="L564" s="102">
        <f t="shared" si="113"/>
        <v>139.6825396825397</v>
      </c>
      <c r="M564" s="102">
        <f t="shared" si="115"/>
        <v>139.6825396825397</v>
      </c>
      <c r="N564" s="102">
        <f t="shared" si="116"/>
        <v>139.6825396825397</v>
      </c>
      <c r="O564" s="102">
        <f t="shared" si="117"/>
        <v>117.33333333333333</v>
      </c>
      <c r="P564" s="102">
        <f t="shared" si="118"/>
        <v>95.652173913043498</v>
      </c>
      <c r="Q564" s="102">
        <f t="shared" si="119"/>
        <v>100</v>
      </c>
    </row>
    <row r="565" spans="1:30" ht="48" customHeight="1" x14ac:dyDescent="0.25">
      <c r="A565" s="134"/>
      <c r="B565" s="145" t="s">
        <v>56</v>
      </c>
      <c r="C565" s="101"/>
      <c r="D565" s="101"/>
      <c r="E565" s="101"/>
      <c r="F565" s="101"/>
      <c r="G565" s="101"/>
      <c r="H565" s="101"/>
      <c r="I565" s="101"/>
      <c r="J565" s="101"/>
      <c r="K565" s="102"/>
      <c r="L565" s="102"/>
      <c r="M565" s="102"/>
      <c r="N565" s="102"/>
      <c r="O565" s="102"/>
      <c r="P565" s="102"/>
      <c r="Q565" s="102"/>
    </row>
    <row r="566" spans="1:30" ht="17.25" customHeight="1" x14ac:dyDescent="0.25">
      <c r="A566" s="134"/>
      <c r="B566" s="159" t="s">
        <v>24</v>
      </c>
      <c r="C566" s="105">
        <v>10.24</v>
      </c>
      <c r="D566" s="105">
        <v>11.31</v>
      </c>
      <c r="E566" s="105">
        <v>11.31</v>
      </c>
      <c r="F566" s="105">
        <v>11.31</v>
      </c>
      <c r="G566" s="105">
        <v>11.31</v>
      </c>
      <c r="H566" s="105">
        <v>11.31</v>
      </c>
      <c r="I566" s="105">
        <v>11.32</v>
      </c>
      <c r="J566" s="105">
        <v>11.32</v>
      </c>
      <c r="K566" s="102">
        <f>J566/C566*100</f>
        <v>110.546875</v>
      </c>
      <c r="L566" s="102">
        <f>J566/D566*100</f>
        <v>100.08841732979663</v>
      </c>
      <c r="M566" s="102">
        <f t="shared" si="115"/>
        <v>100.08841732979663</v>
      </c>
      <c r="N566" s="102">
        <f t="shared" si="116"/>
        <v>100.08841732979663</v>
      </c>
      <c r="O566" s="102">
        <f t="shared" si="117"/>
        <v>100.08841732979663</v>
      </c>
      <c r="P566" s="102">
        <f t="shared" si="118"/>
        <v>100.08841732979663</v>
      </c>
      <c r="Q566" s="102">
        <f t="shared" si="119"/>
        <v>100</v>
      </c>
    </row>
    <row r="567" spans="1:30" ht="17.25" customHeight="1" x14ac:dyDescent="0.25">
      <c r="A567" s="160"/>
      <c r="B567" s="134" t="s">
        <v>25</v>
      </c>
      <c r="C567" s="101">
        <v>10.25</v>
      </c>
      <c r="D567" s="101">
        <v>11.33</v>
      </c>
      <c r="E567" s="101">
        <v>11.33</v>
      </c>
      <c r="F567" s="101">
        <v>11.33</v>
      </c>
      <c r="G567" s="101">
        <v>11.33</v>
      </c>
      <c r="H567" s="101">
        <v>11.33</v>
      </c>
      <c r="I567" s="101">
        <v>11.34</v>
      </c>
      <c r="J567" s="101">
        <v>11.34</v>
      </c>
      <c r="K567" s="102">
        <f>J567/C567*100</f>
        <v>110.63414634146342</v>
      </c>
      <c r="L567" s="102">
        <f>J567/D567*100</f>
        <v>100.08826125330978</v>
      </c>
      <c r="M567" s="102">
        <f t="shared" si="115"/>
        <v>100.08826125330978</v>
      </c>
      <c r="N567" s="102">
        <f t="shared" si="116"/>
        <v>100.08826125330978</v>
      </c>
      <c r="O567" s="102">
        <f t="shared" si="117"/>
        <v>100.08826125330978</v>
      </c>
      <c r="P567" s="102">
        <f t="shared" si="118"/>
        <v>100.08826125330978</v>
      </c>
      <c r="Q567" s="102">
        <f t="shared" si="119"/>
        <v>100</v>
      </c>
    </row>
    <row r="568" spans="1:30" ht="24" customHeight="1" x14ac:dyDescent="0.25">
      <c r="A568" s="1"/>
      <c r="B568" s="151"/>
      <c r="C568" s="116"/>
      <c r="D568" s="116"/>
      <c r="E568" s="116"/>
      <c r="F568" s="116"/>
      <c r="G568" s="116"/>
      <c r="H568" s="116"/>
      <c r="I568" s="116"/>
      <c r="J568" s="164"/>
      <c r="K568" s="116"/>
      <c r="L568" s="116"/>
      <c r="M568" s="116"/>
      <c r="N568" s="116"/>
      <c r="O568" s="116"/>
      <c r="P568" s="116"/>
      <c r="Q568" s="116"/>
      <c r="R568" s="1"/>
      <c r="S568" s="1"/>
      <c r="T568" s="54"/>
      <c r="U568" s="2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7.25" customHeight="1" x14ac:dyDescent="0.25">
      <c r="A569" s="1"/>
      <c r="B569" s="116"/>
      <c r="C569" s="1" t="s">
        <v>11</v>
      </c>
      <c r="D569" s="1"/>
      <c r="E569" s="116"/>
      <c r="F569" s="116"/>
      <c r="G569" s="116"/>
      <c r="H569" s="116"/>
      <c r="I569" s="116"/>
      <c r="J569" s="116"/>
      <c r="K569" s="117"/>
      <c r="L569" s="117"/>
      <c r="M569" s="117"/>
      <c r="N569" s="117"/>
      <c r="O569" s="117"/>
      <c r="P569" s="117"/>
      <c r="Q569" s="117"/>
      <c r="R569" s="1"/>
      <c r="S569" s="1"/>
      <c r="T569" s="54"/>
      <c r="U569" s="3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7.25" customHeight="1" x14ac:dyDescent="0.25">
      <c r="B570" s="116"/>
      <c r="C570" s="117" t="s">
        <v>161</v>
      </c>
      <c r="D570" s="1"/>
      <c r="E570" s="116"/>
      <c r="F570" s="116"/>
      <c r="G570" s="116"/>
      <c r="H570" s="116"/>
      <c r="I570" s="116"/>
      <c r="J570" s="116"/>
      <c r="K570" s="1"/>
      <c r="L570" s="1"/>
      <c r="M570" s="1"/>
      <c r="N570" s="1"/>
      <c r="O570" s="1"/>
      <c r="P570" s="1"/>
      <c r="Q570" s="1"/>
      <c r="R570" s="1"/>
      <c r="S570" s="1"/>
      <c r="T570" s="54"/>
      <c r="U570" s="2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9" customHeight="1" x14ac:dyDescent="0.25">
      <c r="B571" s="115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" customHeight="1" x14ac:dyDescent="0.25">
      <c r="A572" s="19"/>
      <c r="B572" s="152"/>
      <c r="K572" s="119" t="s">
        <v>47</v>
      </c>
      <c r="L572" s="119"/>
      <c r="M572" s="119"/>
      <c r="N572" s="119"/>
      <c r="O572" s="119"/>
      <c r="P572" s="119"/>
      <c r="Q572" s="119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6.5" customHeight="1" x14ac:dyDescent="0.25">
      <c r="A573" s="154"/>
      <c r="B573" s="155"/>
      <c r="C573" s="121" t="s">
        <v>39</v>
      </c>
      <c r="D573" s="122"/>
      <c r="E573" s="122"/>
      <c r="F573" s="122"/>
      <c r="G573" s="122"/>
      <c r="H573" s="122"/>
      <c r="I573" s="122"/>
      <c r="J573" s="123"/>
      <c r="K573" s="124" t="str">
        <f>K10</f>
        <v>03.05.2021 бо % нисбат ба</v>
      </c>
      <c r="L573" s="125"/>
      <c r="M573" s="125"/>
      <c r="N573" s="125"/>
      <c r="O573" s="125"/>
      <c r="P573" s="125"/>
      <c r="Q573" s="126"/>
      <c r="U573" s="3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 x14ac:dyDescent="0.25">
      <c r="A574" s="156"/>
      <c r="B574" s="157"/>
      <c r="C574" s="128" t="s">
        <v>136</v>
      </c>
      <c r="D574" s="129"/>
      <c r="E574" s="130"/>
      <c r="F574" s="128" t="s">
        <v>137</v>
      </c>
      <c r="G574" s="129"/>
      <c r="H574" s="129"/>
      <c r="I574" s="129"/>
      <c r="J574" s="130"/>
      <c r="K574" s="128" t="s">
        <v>136</v>
      </c>
      <c r="L574" s="129"/>
      <c r="M574" s="130"/>
      <c r="N574" s="128" t="s">
        <v>137</v>
      </c>
      <c r="O574" s="129"/>
      <c r="P574" s="129"/>
      <c r="Q574" s="130"/>
      <c r="U574" s="3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7.25" customHeight="1" x14ac:dyDescent="0.25">
      <c r="A575" s="131"/>
      <c r="B575" s="158"/>
      <c r="C575" s="99" t="s">
        <v>170</v>
      </c>
      <c r="D575" s="99" t="s">
        <v>133</v>
      </c>
      <c r="E575" s="99" t="s">
        <v>134</v>
      </c>
      <c r="F575" s="99" t="s">
        <v>135</v>
      </c>
      <c r="G575" s="99" t="s">
        <v>138</v>
      </c>
      <c r="H575" s="99" t="s">
        <v>140</v>
      </c>
      <c r="I575" s="99" t="s">
        <v>143</v>
      </c>
      <c r="J575" s="99" t="s">
        <v>171</v>
      </c>
      <c r="K575" s="99" t="str">
        <f t="shared" ref="K575:O575" si="120">C575</f>
        <v>4.05</v>
      </c>
      <c r="L575" s="100" t="str">
        <f t="shared" si="120"/>
        <v>7.12</v>
      </c>
      <c r="M575" s="100" t="str">
        <f t="shared" si="120"/>
        <v>28.12</v>
      </c>
      <c r="N575" s="100" t="str">
        <f t="shared" si="120"/>
        <v>4.01</v>
      </c>
      <c r="O575" s="100" t="str">
        <f t="shared" si="120"/>
        <v>1.03</v>
      </c>
      <c r="P575" s="100" t="str">
        <f>H575</f>
        <v>5.04</v>
      </c>
      <c r="Q575" s="100" t="str">
        <f>I575</f>
        <v>26.04</v>
      </c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6.5" customHeight="1" x14ac:dyDescent="0.25">
      <c r="A576" s="133">
        <v>1</v>
      </c>
      <c r="B576" s="134" t="s">
        <v>168</v>
      </c>
      <c r="C576" s="103"/>
      <c r="D576" s="101">
        <v>3.3</v>
      </c>
      <c r="E576" s="101">
        <v>3.3</v>
      </c>
      <c r="F576" s="101">
        <v>3.4</v>
      </c>
      <c r="G576" s="101">
        <v>4.3</v>
      </c>
      <c r="H576" s="101">
        <v>4.5</v>
      </c>
      <c r="I576" s="101">
        <v>4.7</v>
      </c>
      <c r="J576" s="101">
        <v>4.7</v>
      </c>
      <c r="K576" s="102"/>
      <c r="L576" s="102">
        <f t="shared" ref="L576:L602" si="121">J576/D576*100</f>
        <v>142.42424242424244</v>
      </c>
      <c r="M576" s="102">
        <f>J576/E576*100</f>
        <v>142.42424242424244</v>
      </c>
      <c r="N576" s="102">
        <f>J576/F576*100</f>
        <v>138.23529411764707</v>
      </c>
      <c r="O576" s="102">
        <f>J576/G576*100</f>
        <v>109.30232558139537</v>
      </c>
      <c r="P576" s="102">
        <f>J576/H576*100</f>
        <v>104.44444444444446</v>
      </c>
      <c r="Q576" s="102">
        <f>J576/I576*100</f>
        <v>100</v>
      </c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6.5" customHeight="1" x14ac:dyDescent="0.25">
      <c r="A577" s="135"/>
      <c r="B577" s="134" t="s">
        <v>169</v>
      </c>
      <c r="C577" s="101">
        <v>5.5</v>
      </c>
      <c r="D577" s="101"/>
      <c r="E577" s="101"/>
      <c r="F577" s="101"/>
      <c r="G577" s="101"/>
      <c r="H577" s="101"/>
      <c r="I577" s="101"/>
      <c r="J577" s="101">
        <v>5.5</v>
      </c>
      <c r="K577" s="102">
        <f>J577/C577*100</f>
        <v>100</v>
      </c>
      <c r="L577" s="102"/>
      <c r="M577" s="102"/>
      <c r="N577" s="102"/>
      <c r="O577" s="102"/>
      <c r="P577" s="102"/>
      <c r="Q577" s="102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6.5" customHeight="1" x14ac:dyDescent="0.25">
      <c r="A578" s="136">
        <v>2</v>
      </c>
      <c r="B578" s="139" t="s">
        <v>6</v>
      </c>
      <c r="C578" s="101">
        <v>2</v>
      </c>
      <c r="D578" s="101">
        <v>2.2999999999999998</v>
      </c>
      <c r="E578" s="101">
        <v>2.2999999999999998</v>
      </c>
      <c r="F578" s="101">
        <v>2</v>
      </c>
      <c r="G578" s="101">
        <v>2.2000000000000002</v>
      </c>
      <c r="H578" s="101">
        <v>2</v>
      </c>
      <c r="I578" s="101">
        <v>3</v>
      </c>
      <c r="J578" s="101">
        <v>2.5</v>
      </c>
      <c r="K578" s="102">
        <f t="shared" ref="K578:K600" si="122">J578/C578*100</f>
        <v>125</v>
      </c>
      <c r="L578" s="102">
        <f t="shared" si="121"/>
        <v>108.69565217391306</v>
      </c>
      <c r="M578" s="102">
        <f t="shared" ref="M578:M605" si="123">J578/E578*100</f>
        <v>108.69565217391306</v>
      </c>
      <c r="N578" s="102">
        <f t="shared" ref="N578:N605" si="124">J578/F578*100</f>
        <v>125</v>
      </c>
      <c r="O578" s="102">
        <f t="shared" ref="O578:O605" si="125">J578/G578*100</f>
        <v>113.63636363636363</v>
      </c>
      <c r="P578" s="102">
        <f t="shared" ref="P578:P605" si="126">J578/H578*100</f>
        <v>125</v>
      </c>
      <c r="Q578" s="102">
        <f t="shared" ref="Q578:Q605" si="127">J578/I578*100</f>
        <v>83.333333333333343</v>
      </c>
      <c r="U578" s="2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7.25" customHeight="1" x14ac:dyDescent="0.25">
      <c r="A579" s="133">
        <v>3</v>
      </c>
      <c r="B579" s="139" t="s">
        <v>141</v>
      </c>
      <c r="C579" s="101"/>
      <c r="D579" s="101">
        <v>2</v>
      </c>
      <c r="E579" s="101">
        <v>2</v>
      </c>
      <c r="F579" s="101">
        <v>2</v>
      </c>
      <c r="G579" s="101">
        <v>1.5</v>
      </c>
      <c r="H579" s="101">
        <v>1.6</v>
      </c>
      <c r="I579" s="101">
        <v>1.5</v>
      </c>
      <c r="J579" s="101">
        <v>1.2</v>
      </c>
      <c r="K579" s="102"/>
      <c r="L579" s="102">
        <f t="shared" si="121"/>
        <v>60</v>
      </c>
      <c r="M579" s="102">
        <f t="shared" si="123"/>
        <v>60</v>
      </c>
      <c r="N579" s="102">
        <f t="shared" si="124"/>
        <v>60</v>
      </c>
      <c r="O579" s="102">
        <f t="shared" si="125"/>
        <v>80</v>
      </c>
      <c r="P579" s="102">
        <f t="shared" si="126"/>
        <v>74.999999999999986</v>
      </c>
      <c r="Q579" s="102">
        <f t="shared" si="127"/>
        <v>80</v>
      </c>
      <c r="U579" s="2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7.25" customHeight="1" x14ac:dyDescent="0.25">
      <c r="A580" s="135"/>
      <c r="B580" s="139" t="s">
        <v>142</v>
      </c>
      <c r="C580" s="101">
        <v>2</v>
      </c>
      <c r="D580" s="101"/>
      <c r="E580" s="101"/>
      <c r="F580" s="101"/>
      <c r="G580" s="101"/>
      <c r="H580" s="101"/>
      <c r="I580" s="101">
        <v>2.4</v>
      </c>
      <c r="J580" s="101">
        <v>1.5</v>
      </c>
      <c r="K580" s="102">
        <f t="shared" si="122"/>
        <v>75</v>
      </c>
      <c r="L580" s="102"/>
      <c r="M580" s="102"/>
      <c r="N580" s="102"/>
      <c r="O580" s="102"/>
      <c r="P580" s="102"/>
      <c r="Q580" s="102">
        <f t="shared" si="127"/>
        <v>62.5</v>
      </c>
      <c r="U580" s="2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6.5" customHeight="1" x14ac:dyDescent="0.25">
      <c r="A581" s="136">
        <v>4</v>
      </c>
      <c r="B581" s="139" t="s">
        <v>18</v>
      </c>
      <c r="C581" s="101">
        <v>2</v>
      </c>
      <c r="D581" s="101">
        <v>1.5</v>
      </c>
      <c r="E581" s="101">
        <v>1.5</v>
      </c>
      <c r="F581" s="101">
        <v>1.5</v>
      </c>
      <c r="G581" s="101">
        <v>1.5</v>
      </c>
      <c r="H581" s="101">
        <v>3</v>
      </c>
      <c r="I581" s="101">
        <v>4</v>
      </c>
      <c r="J581" s="101">
        <v>5</v>
      </c>
      <c r="K581" s="102">
        <f t="shared" si="122"/>
        <v>250</v>
      </c>
      <c r="L581" s="102">
        <f t="shared" si="121"/>
        <v>333.33333333333337</v>
      </c>
      <c r="M581" s="102">
        <f t="shared" si="123"/>
        <v>333.33333333333337</v>
      </c>
      <c r="N581" s="102">
        <f t="shared" si="124"/>
        <v>333.33333333333337</v>
      </c>
      <c r="O581" s="102">
        <f t="shared" si="125"/>
        <v>333.33333333333337</v>
      </c>
      <c r="P581" s="102">
        <f t="shared" si="126"/>
        <v>166.66666666666669</v>
      </c>
      <c r="Q581" s="102">
        <f t="shared" si="127"/>
        <v>125</v>
      </c>
      <c r="U581" s="7" t="s">
        <v>4</v>
      </c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6.5" customHeight="1" x14ac:dyDescent="0.25">
      <c r="A582" s="136">
        <v>5</v>
      </c>
      <c r="B582" s="139" t="s">
        <v>50</v>
      </c>
      <c r="C582" s="101">
        <v>13</v>
      </c>
      <c r="D582" s="101">
        <v>10</v>
      </c>
      <c r="E582" s="101">
        <v>10</v>
      </c>
      <c r="F582" s="101">
        <v>12</v>
      </c>
      <c r="G582" s="101">
        <v>15</v>
      </c>
      <c r="H582" s="101">
        <v>20</v>
      </c>
      <c r="I582" s="101">
        <v>25</v>
      </c>
      <c r="J582" s="101">
        <v>18</v>
      </c>
      <c r="K582" s="102">
        <f t="shared" si="122"/>
        <v>138.46153846153845</v>
      </c>
      <c r="L582" s="102">
        <f t="shared" si="121"/>
        <v>180</v>
      </c>
      <c r="M582" s="102">
        <f t="shared" si="123"/>
        <v>180</v>
      </c>
      <c r="N582" s="102">
        <f t="shared" si="124"/>
        <v>150</v>
      </c>
      <c r="O582" s="102">
        <f t="shared" si="125"/>
        <v>120</v>
      </c>
      <c r="P582" s="102">
        <f t="shared" si="126"/>
        <v>90</v>
      </c>
      <c r="Q582" s="102">
        <f t="shared" si="127"/>
        <v>72</v>
      </c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6.5" customHeight="1" x14ac:dyDescent="0.25">
      <c r="A583" s="136">
        <v>6</v>
      </c>
      <c r="B583" s="139" t="s">
        <v>49</v>
      </c>
      <c r="C583" s="101">
        <v>5</v>
      </c>
      <c r="D583" s="101">
        <v>10</v>
      </c>
      <c r="E583" s="101">
        <v>10</v>
      </c>
      <c r="F583" s="101">
        <v>12</v>
      </c>
      <c r="G583" s="101">
        <v>15</v>
      </c>
      <c r="H583" s="101">
        <v>20</v>
      </c>
      <c r="I583" s="101">
        <v>12</v>
      </c>
      <c r="J583" s="101">
        <v>5</v>
      </c>
      <c r="K583" s="102">
        <f t="shared" si="122"/>
        <v>100</v>
      </c>
      <c r="L583" s="102">
        <f t="shared" si="121"/>
        <v>50</v>
      </c>
      <c r="M583" s="102">
        <f t="shared" si="123"/>
        <v>50</v>
      </c>
      <c r="N583" s="102">
        <f t="shared" si="124"/>
        <v>41.666666666666671</v>
      </c>
      <c r="O583" s="102">
        <f t="shared" si="125"/>
        <v>33.333333333333329</v>
      </c>
      <c r="P583" s="102">
        <f t="shared" si="126"/>
        <v>25</v>
      </c>
      <c r="Q583" s="102">
        <f t="shared" si="127"/>
        <v>41.666666666666671</v>
      </c>
      <c r="U583" s="3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6.5" customHeight="1" x14ac:dyDescent="0.25">
      <c r="A584" s="136">
        <v>7</v>
      </c>
      <c r="B584" s="139" t="s">
        <v>53</v>
      </c>
      <c r="C584" s="101">
        <v>13</v>
      </c>
      <c r="D584" s="101">
        <v>8</v>
      </c>
      <c r="E584" s="101">
        <v>8</v>
      </c>
      <c r="F584" s="101">
        <v>8</v>
      </c>
      <c r="G584" s="101">
        <v>7</v>
      </c>
      <c r="H584" s="101">
        <v>7</v>
      </c>
      <c r="I584" s="101">
        <v>9</v>
      </c>
      <c r="J584" s="101">
        <v>9</v>
      </c>
      <c r="K584" s="102">
        <f t="shared" si="122"/>
        <v>69.230769230769226</v>
      </c>
      <c r="L584" s="102">
        <f t="shared" si="121"/>
        <v>112.5</v>
      </c>
      <c r="M584" s="102">
        <f t="shared" si="123"/>
        <v>112.5</v>
      </c>
      <c r="N584" s="102">
        <f t="shared" si="124"/>
        <v>112.5</v>
      </c>
      <c r="O584" s="102">
        <f t="shared" si="125"/>
        <v>128.57142857142858</v>
      </c>
      <c r="P584" s="102">
        <f t="shared" si="126"/>
        <v>128.57142857142858</v>
      </c>
      <c r="Q584" s="102">
        <f t="shared" si="127"/>
        <v>100</v>
      </c>
      <c r="U584" s="3"/>
    </row>
    <row r="585" spans="1:30" ht="16.5" customHeight="1" x14ac:dyDescent="0.25">
      <c r="A585" s="136">
        <v>8</v>
      </c>
      <c r="B585" s="139" t="s">
        <v>22</v>
      </c>
      <c r="C585" s="101">
        <v>9</v>
      </c>
      <c r="D585" s="101">
        <v>7.5</v>
      </c>
      <c r="E585" s="101">
        <v>7.5</v>
      </c>
      <c r="F585" s="101">
        <v>8</v>
      </c>
      <c r="G585" s="101">
        <v>8</v>
      </c>
      <c r="H585" s="101">
        <v>8</v>
      </c>
      <c r="I585" s="101">
        <v>9</v>
      </c>
      <c r="J585" s="101">
        <v>9</v>
      </c>
      <c r="K585" s="102">
        <f t="shared" si="122"/>
        <v>100</v>
      </c>
      <c r="L585" s="102">
        <f t="shared" si="121"/>
        <v>120</v>
      </c>
      <c r="M585" s="102">
        <f t="shared" si="123"/>
        <v>120</v>
      </c>
      <c r="N585" s="102">
        <f t="shared" si="124"/>
        <v>112.5</v>
      </c>
      <c r="O585" s="102">
        <f t="shared" si="125"/>
        <v>112.5</v>
      </c>
      <c r="P585" s="102">
        <f t="shared" si="126"/>
        <v>112.5</v>
      </c>
      <c r="Q585" s="102">
        <f t="shared" si="127"/>
        <v>100</v>
      </c>
      <c r="U585" s="3"/>
    </row>
    <row r="586" spans="1:30" ht="17.25" customHeight="1" x14ac:dyDescent="0.25">
      <c r="A586" s="136">
        <v>9</v>
      </c>
      <c r="B586" s="139" t="s">
        <v>12</v>
      </c>
      <c r="C586" s="101">
        <v>11</v>
      </c>
      <c r="D586" s="101">
        <v>17</v>
      </c>
      <c r="E586" s="101">
        <v>17</v>
      </c>
      <c r="F586" s="101">
        <v>17</v>
      </c>
      <c r="G586" s="101">
        <v>17</v>
      </c>
      <c r="H586" s="101">
        <v>20</v>
      </c>
      <c r="I586" s="101">
        <v>23</v>
      </c>
      <c r="J586" s="101">
        <v>22</v>
      </c>
      <c r="K586" s="102">
        <f t="shared" si="122"/>
        <v>200</v>
      </c>
      <c r="L586" s="102">
        <f t="shared" si="121"/>
        <v>129.41176470588235</v>
      </c>
      <c r="M586" s="102">
        <f t="shared" si="123"/>
        <v>129.41176470588235</v>
      </c>
      <c r="N586" s="102">
        <f t="shared" si="124"/>
        <v>129.41176470588235</v>
      </c>
      <c r="O586" s="102">
        <f t="shared" si="125"/>
        <v>129.41176470588235</v>
      </c>
      <c r="P586" s="102">
        <f t="shared" si="126"/>
        <v>110.00000000000001</v>
      </c>
      <c r="Q586" s="102">
        <f t="shared" si="127"/>
        <v>95.652173913043484</v>
      </c>
      <c r="U586" s="3"/>
    </row>
    <row r="587" spans="1:30" ht="17.25" customHeight="1" x14ac:dyDescent="0.25">
      <c r="A587" s="136">
        <v>10</v>
      </c>
      <c r="B587" s="139" t="s">
        <v>13</v>
      </c>
      <c r="C587" s="101">
        <v>50</v>
      </c>
      <c r="D587" s="101">
        <v>51</v>
      </c>
      <c r="E587" s="101">
        <v>51</v>
      </c>
      <c r="F587" s="101">
        <v>51</v>
      </c>
      <c r="G587" s="101">
        <v>50</v>
      </c>
      <c r="H587" s="101">
        <v>58</v>
      </c>
      <c r="I587" s="101">
        <v>59</v>
      </c>
      <c r="J587" s="101">
        <v>59</v>
      </c>
      <c r="K587" s="102">
        <f t="shared" si="122"/>
        <v>118</v>
      </c>
      <c r="L587" s="102">
        <f t="shared" si="121"/>
        <v>115.68627450980394</v>
      </c>
      <c r="M587" s="102">
        <f t="shared" si="123"/>
        <v>115.68627450980394</v>
      </c>
      <c r="N587" s="102">
        <f t="shared" si="124"/>
        <v>115.68627450980394</v>
      </c>
      <c r="O587" s="102">
        <f t="shared" si="125"/>
        <v>118</v>
      </c>
      <c r="P587" s="102">
        <f t="shared" si="126"/>
        <v>101.72413793103448</v>
      </c>
      <c r="Q587" s="102">
        <f t="shared" si="127"/>
        <v>100</v>
      </c>
    </row>
    <row r="588" spans="1:30" ht="17.25" customHeight="1" x14ac:dyDescent="0.25">
      <c r="A588" s="136">
        <v>11</v>
      </c>
      <c r="B588" s="139" t="s">
        <v>14</v>
      </c>
      <c r="C588" s="101">
        <v>50</v>
      </c>
      <c r="D588" s="101">
        <v>52</v>
      </c>
      <c r="E588" s="101">
        <v>52</v>
      </c>
      <c r="F588" s="101">
        <v>52</v>
      </c>
      <c r="G588" s="101">
        <v>55</v>
      </c>
      <c r="H588" s="101">
        <v>65</v>
      </c>
      <c r="I588" s="101">
        <v>65</v>
      </c>
      <c r="J588" s="101">
        <v>65</v>
      </c>
      <c r="K588" s="102">
        <f t="shared" si="122"/>
        <v>130</v>
      </c>
      <c r="L588" s="102">
        <f t="shared" si="121"/>
        <v>125</v>
      </c>
      <c r="M588" s="102">
        <f t="shared" si="123"/>
        <v>125</v>
      </c>
      <c r="N588" s="102">
        <f t="shared" si="124"/>
        <v>125</v>
      </c>
      <c r="O588" s="102">
        <f t="shared" si="125"/>
        <v>118.18181818181819</v>
      </c>
      <c r="P588" s="102">
        <f t="shared" si="126"/>
        <v>100</v>
      </c>
      <c r="Q588" s="102">
        <f t="shared" si="127"/>
        <v>100</v>
      </c>
    </row>
    <row r="589" spans="1:30" ht="16.5" customHeight="1" x14ac:dyDescent="0.25">
      <c r="A589" s="136">
        <v>12</v>
      </c>
      <c r="B589" s="139" t="s">
        <v>0</v>
      </c>
      <c r="C589" s="101">
        <v>3</v>
      </c>
      <c r="D589" s="101">
        <v>3</v>
      </c>
      <c r="E589" s="101">
        <v>3</v>
      </c>
      <c r="F589" s="101">
        <v>3</v>
      </c>
      <c r="G589" s="101">
        <v>3.5</v>
      </c>
      <c r="H589" s="101">
        <v>4</v>
      </c>
      <c r="I589" s="101">
        <v>3.5</v>
      </c>
      <c r="J589" s="101">
        <v>3.5</v>
      </c>
      <c r="K589" s="102">
        <f t="shared" si="122"/>
        <v>116.66666666666667</v>
      </c>
      <c r="L589" s="102">
        <f t="shared" si="121"/>
        <v>116.66666666666667</v>
      </c>
      <c r="M589" s="102">
        <f t="shared" si="123"/>
        <v>116.66666666666667</v>
      </c>
      <c r="N589" s="102">
        <f t="shared" si="124"/>
        <v>116.66666666666667</v>
      </c>
      <c r="O589" s="102">
        <f t="shared" si="125"/>
        <v>100</v>
      </c>
      <c r="P589" s="102">
        <f t="shared" si="126"/>
        <v>87.5</v>
      </c>
      <c r="Q589" s="102">
        <f t="shared" si="127"/>
        <v>100</v>
      </c>
    </row>
    <row r="590" spans="1:30" ht="17.25" customHeight="1" x14ac:dyDescent="0.25">
      <c r="A590" s="136">
        <v>13</v>
      </c>
      <c r="B590" s="139" t="s">
        <v>1</v>
      </c>
      <c r="C590" s="101">
        <v>10</v>
      </c>
      <c r="D590" s="101">
        <v>11</v>
      </c>
      <c r="E590" s="101">
        <v>11</v>
      </c>
      <c r="F590" s="101">
        <v>11</v>
      </c>
      <c r="G590" s="101">
        <v>12</v>
      </c>
      <c r="H590" s="101">
        <v>12</v>
      </c>
      <c r="I590" s="101">
        <v>11</v>
      </c>
      <c r="J590" s="101">
        <v>11</v>
      </c>
      <c r="K590" s="102">
        <f t="shared" si="122"/>
        <v>110.00000000000001</v>
      </c>
      <c r="L590" s="102">
        <f t="shared" si="121"/>
        <v>100</v>
      </c>
      <c r="M590" s="102">
        <f t="shared" si="123"/>
        <v>100</v>
      </c>
      <c r="N590" s="102">
        <f t="shared" si="124"/>
        <v>100</v>
      </c>
      <c r="O590" s="102">
        <f t="shared" si="125"/>
        <v>91.666666666666657</v>
      </c>
      <c r="P590" s="102">
        <f t="shared" si="126"/>
        <v>91.666666666666657</v>
      </c>
      <c r="Q590" s="102">
        <f t="shared" si="127"/>
        <v>100</v>
      </c>
      <c r="U590" s="7" t="s">
        <v>4</v>
      </c>
    </row>
    <row r="591" spans="1:30" ht="16.5" customHeight="1" x14ac:dyDescent="0.25">
      <c r="A591" s="136">
        <v>14</v>
      </c>
      <c r="B591" s="139" t="s">
        <v>2</v>
      </c>
      <c r="C591" s="101">
        <v>7</v>
      </c>
      <c r="D591" s="101">
        <v>9</v>
      </c>
      <c r="E591" s="101">
        <v>9</v>
      </c>
      <c r="F591" s="101">
        <v>9</v>
      </c>
      <c r="G591" s="101">
        <v>9.5</v>
      </c>
      <c r="H591" s="101">
        <v>10</v>
      </c>
      <c r="I591" s="101">
        <v>10</v>
      </c>
      <c r="J591" s="101">
        <v>10</v>
      </c>
      <c r="K591" s="102">
        <f t="shared" si="122"/>
        <v>142.85714285714286</v>
      </c>
      <c r="L591" s="102">
        <f t="shared" si="121"/>
        <v>111.11111111111111</v>
      </c>
      <c r="M591" s="102">
        <f t="shared" si="123"/>
        <v>111.11111111111111</v>
      </c>
      <c r="N591" s="102">
        <f t="shared" si="124"/>
        <v>111.11111111111111</v>
      </c>
      <c r="O591" s="102">
        <f t="shared" si="125"/>
        <v>105.26315789473684</v>
      </c>
      <c r="P591" s="102">
        <f t="shared" si="126"/>
        <v>100</v>
      </c>
      <c r="Q591" s="102">
        <f t="shared" si="127"/>
        <v>100</v>
      </c>
    </row>
    <row r="592" spans="1:30" ht="18" customHeight="1" x14ac:dyDescent="0.25">
      <c r="A592" s="142">
        <v>15</v>
      </c>
      <c r="B592" s="139" t="s">
        <v>54</v>
      </c>
      <c r="C592" s="101">
        <v>32</v>
      </c>
      <c r="D592" s="101">
        <v>32</v>
      </c>
      <c r="E592" s="101">
        <v>32</v>
      </c>
      <c r="F592" s="101">
        <v>32</v>
      </c>
      <c r="G592" s="101">
        <v>32</v>
      </c>
      <c r="H592" s="101">
        <v>32</v>
      </c>
      <c r="I592" s="101">
        <v>32</v>
      </c>
      <c r="J592" s="101">
        <v>32</v>
      </c>
      <c r="K592" s="102">
        <f t="shared" si="122"/>
        <v>100</v>
      </c>
      <c r="L592" s="102">
        <f t="shared" si="121"/>
        <v>100</v>
      </c>
      <c r="M592" s="102">
        <f t="shared" si="123"/>
        <v>100</v>
      </c>
      <c r="N592" s="102">
        <f t="shared" si="124"/>
        <v>100</v>
      </c>
      <c r="O592" s="102">
        <f t="shared" si="125"/>
        <v>100</v>
      </c>
      <c r="P592" s="102">
        <f t="shared" si="126"/>
        <v>100</v>
      </c>
      <c r="Q592" s="102">
        <f t="shared" si="127"/>
        <v>100</v>
      </c>
    </row>
    <row r="593" spans="1:30" ht="17.25" customHeight="1" x14ac:dyDescent="0.25">
      <c r="A593" s="142">
        <v>16</v>
      </c>
      <c r="B593" s="139" t="s">
        <v>26</v>
      </c>
      <c r="C593" s="101">
        <v>30</v>
      </c>
      <c r="D593" s="101">
        <v>30</v>
      </c>
      <c r="E593" s="101">
        <v>30</v>
      </c>
      <c r="F593" s="101">
        <v>30</v>
      </c>
      <c r="G593" s="101">
        <v>30</v>
      </c>
      <c r="H593" s="101">
        <v>30</v>
      </c>
      <c r="I593" s="101">
        <v>30</v>
      </c>
      <c r="J593" s="101">
        <v>30</v>
      </c>
      <c r="K593" s="102">
        <f t="shared" si="122"/>
        <v>100</v>
      </c>
      <c r="L593" s="102">
        <f t="shared" si="121"/>
        <v>100</v>
      </c>
      <c r="M593" s="102">
        <f t="shared" si="123"/>
        <v>100</v>
      </c>
      <c r="N593" s="102">
        <f t="shared" si="124"/>
        <v>100</v>
      </c>
      <c r="O593" s="102">
        <f t="shared" si="125"/>
        <v>100</v>
      </c>
      <c r="P593" s="102">
        <f t="shared" si="126"/>
        <v>100</v>
      </c>
      <c r="Q593" s="102">
        <f t="shared" si="127"/>
        <v>100</v>
      </c>
      <c r="U593" s="1"/>
      <c r="Y593" s="19"/>
      <c r="Z593" s="19"/>
      <c r="AC593" s="19"/>
      <c r="AD593" s="19"/>
    </row>
    <row r="594" spans="1:30" ht="17.25" customHeight="1" x14ac:dyDescent="0.25">
      <c r="A594" s="142">
        <v>17</v>
      </c>
      <c r="B594" s="139" t="s">
        <v>20</v>
      </c>
      <c r="C594" s="101">
        <v>5.0999999999999996</v>
      </c>
      <c r="D594" s="101">
        <v>5.0999999999999996</v>
      </c>
      <c r="E594" s="101">
        <v>4.9000000000000004</v>
      </c>
      <c r="F594" s="101">
        <v>4.9000000000000004</v>
      </c>
      <c r="G594" s="101">
        <v>5</v>
      </c>
      <c r="H594" s="101">
        <v>4.8</v>
      </c>
      <c r="I594" s="101">
        <v>4.5</v>
      </c>
      <c r="J594" s="101">
        <v>4.5</v>
      </c>
      <c r="K594" s="102">
        <f t="shared" si="122"/>
        <v>88.235294117647072</v>
      </c>
      <c r="L594" s="102">
        <f t="shared" si="121"/>
        <v>88.235294117647072</v>
      </c>
      <c r="M594" s="102">
        <f t="shared" si="123"/>
        <v>91.836734693877546</v>
      </c>
      <c r="N594" s="102">
        <f t="shared" si="124"/>
        <v>91.836734693877546</v>
      </c>
      <c r="O594" s="102">
        <f t="shared" si="125"/>
        <v>90</v>
      </c>
      <c r="P594" s="102">
        <f t="shared" si="126"/>
        <v>93.75</v>
      </c>
      <c r="Q594" s="102">
        <f t="shared" si="127"/>
        <v>100</v>
      </c>
      <c r="U594" s="1"/>
      <c r="Y594" s="19"/>
      <c r="Z594" s="19"/>
      <c r="AC594" s="19"/>
      <c r="AD594" s="19"/>
    </row>
    <row r="595" spans="1:30" ht="17.25" customHeight="1" x14ac:dyDescent="0.25">
      <c r="A595" s="142">
        <v>18</v>
      </c>
      <c r="B595" s="139" t="s">
        <v>3</v>
      </c>
      <c r="C595" s="101">
        <v>3</v>
      </c>
      <c r="D595" s="101">
        <v>3.5</v>
      </c>
      <c r="E595" s="101">
        <v>3.5</v>
      </c>
      <c r="F595" s="101">
        <v>3.5</v>
      </c>
      <c r="G595" s="101">
        <v>3.6</v>
      </c>
      <c r="H595" s="101">
        <v>3.8</v>
      </c>
      <c r="I595" s="101">
        <v>3</v>
      </c>
      <c r="J595" s="101">
        <v>3</v>
      </c>
      <c r="K595" s="102">
        <f t="shared" si="122"/>
        <v>100</v>
      </c>
      <c r="L595" s="102">
        <f t="shared" si="121"/>
        <v>85.714285714285708</v>
      </c>
      <c r="M595" s="102">
        <f t="shared" si="123"/>
        <v>85.714285714285708</v>
      </c>
      <c r="N595" s="102">
        <f t="shared" si="124"/>
        <v>85.714285714285708</v>
      </c>
      <c r="O595" s="102">
        <f t="shared" si="125"/>
        <v>83.333333333333329</v>
      </c>
      <c r="P595" s="102">
        <f t="shared" si="126"/>
        <v>78.94736842105263</v>
      </c>
      <c r="Q595" s="102">
        <f t="shared" si="127"/>
        <v>100</v>
      </c>
      <c r="U595" s="1"/>
      <c r="Y595" s="19"/>
      <c r="Z595" s="19"/>
      <c r="AC595" s="19"/>
      <c r="AD595" s="19"/>
    </row>
    <row r="596" spans="1:30" ht="17.25" customHeight="1" x14ac:dyDescent="0.25">
      <c r="A596" s="142">
        <v>19</v>
      </c>
      <c r="B596" s="139" t="s">
        <v>8</v>
      </c>
      <c r="C596" s="101">
        <v>10</v>
      </c>
      <c r="D596" s="101">
        <v>10</v>
      </c>
      <c r="E596" s="101">
        <v>10</v>
      </c>
      <c r="F596" s="101">
        <v>10</v>
      </c>
      <c r="G596" s="101">
        <v>13</v>
      </c>
      <c r="H596" s="101">
        <v>15</v>
      </c>
      <c r="I596" s="101">
        <v>18</v>
      </c>
      <c r="J596" s="101">
        <v>18</v>
      </c>
      <c r="K596" s="102">
        <f t="shared" si="122"/>
        <v>180</v>
      </c>
      <c r="L596" s="102">
        <f t="shared" si="121"/>
        <v>180</v>
      </c>
      <c r="M596" s="102">
        <f t="shared" si="123"/>
        <v>180</v>
      </c>
      <c r="N596" s="102">
        <f t="shared" si="124"/>
        <v>180</v>
      </c>
      <c r="O596" s="102">
        <f t="shared" si="125"/>
        <v>138.46153846153845</v>
      </c>
      <c r="P596" s="102">
        <f t="shared" si="126"/>
        <v>120</v>
      </c>
      <c r="Q596" s="102">
        <f t="shared" si="127"/>
        <v>100</v>
      </c>
      <c r="U596" s="1"/>
      <c r="Y596" s="19"/>
      <c r="Z596" s="19"/>
      <c r="AC596" s="19"/>
      <c r="AD596" s="19"/>
    </row>
    <row r="597" spans="1:30" ht="17.25" customHeight="1" x14ac:dyDescent="0.25">
      <c r="A597" s="142">
        <v>20</v>
      </c>
      <c r="B597" s="139" t="s">
        <v>9</v>
      </c>
      <c r="C597" s="101">
        <v>14</v>
      </c>
      <c r="D597" s="101">
        <v>15</v>
      </c>
      <c r="E597" s="101">
        <v>15</v>
      </c>
      <c r="F597" s="101">
        <v>15</v>
      </c>
      <c r="G597" s="101">
        <v>12</v>
      </c>
      <c r="H597" s="101">
        <v>15</v>
      </c>
      <c r="I597" s="101">
        <v>18</v>
      </c>
      <c r="J597" s="101">
        <v>18</v>
      </c>
      <c r="K597" s="102">
        <f t="shared" si="122"/>
        <v>128.57142857142858</v>
      </c>
      <c r="L597" s="102">
        <f t="shared" si="121"/>
        <v>120</v>
      </c>
      <c r="M597" s="102">
        <f t="shared" si="123"/>
        <v>120</v>
      </c>
      <c r="N597" s="102">
        <f t="shared" si="124"/>
        <v>120</v>
      </c>
      <c r="O597" s="102">
        <f t="shared" si="125"/>
        <v>150</v>
      </c>
      <c r="P597" s="102">
        <f t="shared" si="126"/>
        <v>120</v>
      </c>
      <c r="Q597" s="102">
        <f t="shared" si="127"/>
        <v>100</v>
      </c>
      <c r="Y597" s="19"/>
      <c r="Z597" s="19"/>
      <c r="AC597" s="19"/>
      <c r="AD597" s="19"/>
    </row>
    <row r="598" spans="1:30" ht="16.5" customHeight="1" x14ac:dyDescent="0.25">
      <c r="A598" s="142">
        <v>21</v>
      </c>
      <c r="B598" s="139" t="s">
        <v>10</v>
      </c>
      <c r="C598" s="101">
        <v>14</v>
      </c>
      <c r="D598" s="101">
        <v>16</v>
      </c>
      <c r="E598" s="101">
        <v>16</v>
      </c>
      <c r="F598" s="101">
        <v>16</v>
      </c>
      <c r="G598" s="101">
        <v>14</v>
      </c>
      <c r="H598" s="101">
        <v>14</v>
      </c>
      <c r="I598" s="101">
        <v>15</v>
      </c>
      <c r="J598" s="101">
        <v>15</v>
      </c>
      <c r="K598" s="102">
        <f t="shared" si="122"/>
        <v>107.14285714285714</v>
      </c>
      <c r="L598" s="102">
        <f t="shared" si="121"/>
        <v>93.75</v>
      </c>
      <c r="M598" s="102">
        <f t="shared" si="123"/>
        <v>93.75</v>
      </c>
      <c r="N598" s="102">
        <f t="shared" si="124"/>
        <v>93.75</v>
      </c>
      <c r="O598" s="102">
        <f t="shared" si="125"/>
        <v>107.14285714285714</v>
      </c>
      <c r="P598" s="102">
        <f t="shared" si="126"/>
        <v>107.14285714285714</v>
      </c>
      <c r="Q598" s="102">
        <f t="shared" si="127"/>
        <v>100</v>
      </c>
      <c r="U598" s="20"/>
      <c r="Y598" s="19"/>
      <c r="Z598" s="19"/>
      <c r="AC598" s="19"/>
      <c r="AD598" s="19"/>
    </row>
    <row r="599" spans="1:30" ht="31.5" x14ac:dyDescent="0.25">
      <c r="A599" s="142">
        <v>22</v>
      </c>
      <c r="B599" s="143" t="s">
        <v>16</v>
      </c>
      <c r="C599" s="101">
        <v>3</v>
      </c>
      <c r="D599" s="101">
        <v>3</v>
      </c>
      <c r="E599" s="101">
        <v>3</v>
      </c>
      <c r="F599" s="101">
        <v>3</v>
      </c>
      <c r="G599" s="101">
        <v>3</v>
      </c>
      <c r="H599" s="101">
        <v>3</v>
      </c>
      <c r="I599" s="101">
        <v>3</v>
      </c>
      <c r="J599" s="101">
        <v>3</v>
      </c>
      <c r="K599" s="102">
        <f t="shared" si="122"/>
        <v>100</v>
      </c>
      <c r="L599" s="102">
        <f t="shared" si="121"/>
        <v>100</v>
      </c>
      <c r="M599" s="102">
        <f t="shared" si="123"/>
        <v>100</v>
      </c>
      <c r="N599" s="102">
        <f t="shared" si="124"/>
        <v>100</v>
      </c>
      <c r="O599" s="102">
        <f t="shared" si="125"/>
        <v>100</v>
      </c>
      <c r="P599" s="102">
        <f t="shared" si="126"/>
        <v>100</v>
      </c>
      <c r="Q599" s="102">
        <f t="shared" si="127"/>
        <v>100</v>
      </c>
      <c r="U599" s="20"/>
      <c r="Y599" s="19"/>
      <c r="Z599" s="19"/>
      <c r="AC599" s="19"/>
      <c r="AD599" s="19"/>
    </row>
    <row r="600" spans="1:30" ht="17.25" customHeight="1" x14ac:dyDescent="0.25">
      <c r="A600" s="142">
        <v>23</v>
      </c>
      <c r="B600" s="139" t="s">
        <v>15</v>
      </c>
      <c r="C600" s="101">
        <v>18</v>
      </c>
      <c r="D600" s="101">
        <v>32</v>
      </c>
      <c r="E600" s="101">
        <v>32</v>
      </c>
      <c r="F600" s="101">
        <v>32</v>
      </c>
      <c r="G600" s="101">
        <v>32</v>
      </c>
      <c r="H600" s="101">
        <v>32</v>
      </c>
      <c r="I600" s="101">
        <v>32</v>
      </c>
      <c r="J600" s="101">
        <v>32</v>
      </c>
      <c r="K600" s="102">
        <f t="shared" si="122"/>
        <v>177.77777777777777</v>
      </c>
      <c r="L600" s="102">
        <f t="shared" si="121"/>
        <v>100</v>
      </c>
      <c r="M600" s="102">
        <f t="shared" si="123"/>
        <v>100</v>
      </c>
      <c r="N600" s="102">
        <f t="shared" si="124"/>
        <v>100</v>
      </c>
      <c r="O600" s="102">
        <f t="shared" si="125"/>
        <v>100</v>
      </c>
      <c r="P600" s="102">
        <f t="shared" si="126"/>
        <v>100</v>
      </c>
      <c r="Q600" s="102">
        <f t="shared" si="127"/>
        <v>100</v>
      </c>
      <c r="U600" s="20"/>
    </row>
    <row r="601" spans="1:30" ht="17.25" customHeight="1" x14ac:dyDescent="0.25">
      <c r="A601" s="142">
        <v>24</v>
      </c>
      <c r="B601" s="139" t="s">
        <v>139</v>
      </c>
      <c r="C601" s="101"/>
      <c r="D601" s="101">
        <v>4.2</v>
      </c>
      <c r="E601" s="101">
        <v>4.2</v>
      </c>
      <c r="F601" s="101">
        <v>4.2</v>
      </c>
      <c r="G601" s="101">
        <v>4.4000000000000004</v>
      </c>
      <c r="H601" s="101">
        <v>4.5999999999999996</v>
      </c>
      <c r="I601" s="101">
        <v>4.8</v>
      </c>
      <c r="J601" s="101">
        <v>4.7</v>
      </c>
      <c r="K601" s="102"/>
      <c r="L601" s="102">
        <f t="shared" si="121"/>
        <v>111.90476190476191</v>
      </c>
      <c r="M601" s="102">
        <f t="shared" si="123"/>
        <v>111.90476190476191</v>
      </c>
      <c r="N601" s="102">
        <f t="shared" si="124"/>
        <v>111.90476190476191</v>
      </c>
      <c r="O601" s="102">
        <f t="shared" si="125"/>
        <v>106.81818181818181</v>
      </c>
      <c r="P601" s="102">
        <f t="shared" si="126"/>
        <v>102.17391304347827</v>
      </c>
      <c r="Q601" s="102">
        <f t="shared" si="127"/>
        <v>97.916666666666671</v>
      </c>
      <c r="U601" s="20"/>
    </row>
    <row r="602" spans="1:30" ht="17.25" customHeight="1" x14ac:dyDescent="0.25">
      <c r="A602" s="144">
        <v>25</v>
      </c>
      <c r="B602" s="139" t="s">
        <v>5</v>
      </c>
      <c r="C602" s="101">
        <v>6.7</v>
      </c>
      <c r="D602" s="101">
        <v>6.2</v>
      </c>
      <c r="E602" s="101">
        <v>6.2</v>
      </c>
      <c r="F602" s="101">
        <v>6.2</v>
      </c>
      <c r="G602" s="101">
        <v>7.8</v>
      </c>
      <c r="H602" s="101">
        <v>9.1999999999999993</v>
      </c>
      <c r="I602" s="101">
        <v>8.8000000000000007</v>
      </c>
      <c r="J602" s="101">
        <v>8.8000000000000007</v>
      </c>
      <c r="K602" s="102">
        <f>J602/C602*100</f>
        <v>131.34328358208955</v>
      </c>
      <c r="L602" s="102">
        <f t="shared" si="121"/>
        <v>141.93548387096774</v>
      </c>
      <c r="M602" s="102">
        <f t="shared" si="123"/>
        <v>141.93548387096774</v>
      </c>
      <c r="N602" s="102">
        <f t="shared" si="124"/>
        <v>141.93548387096774</v>
      </c>
      <c r="O602" s="102">
        <f t="shared" si="125"/>
        <v>112.82051282051285</v>
      </c>
      <c r="P602" s="102">
        <f t="shared" si="126"/>
        <v>95.652173913043498</v>
      </c>
      <c r="Q602" s="102">
        <f t="shared" si="127"/>
        <v>100</v>
      </c>
    </row>
    <row r="603" spans="1:30" ht="48" customHeight="1" x14ac:dyDescent="0.25">
      <c r="A603" s="134"/>
      <c r="B603" s="145" t="s">
        <v>56</v>
      </c>
      <c r="C603" s="101"/>
      <c r="D603" s="101"/>
      <c r="E603" s="101"/>
      <c r="F603" s="101"/>
      <c r="G603" s="101"/>
      <c r="H603" s="101"/>
      <c r="I603" s="101"/>
      <c r="J603" s="101"/>
      <c r="K603" s="102"/>
      <c r="L603" s="102"/>
      <c r="M603" s="102"/>
      <c r="N603" s="102"/>
      <c r="O603" s="102"/>
      <c r="P603" s="102"/>
      <c r="Q603" s="102"/>
    </row>
    <row r="604" spans="1:30" ht="17.25" customHeight="1" x14ac:dyDescent="0.25">
      <c r="A604" s="134"/>
      <c r="B604" s="159" t="s">
        <v>24</v>
      </c>
      <c r="C604" s="105">
        <v>10.24</v>
      </c>
      <c r="D604" s="105">
        <v>11.31</v>
      </c>
      <c r="E604" s="105">
        <v>11.31</v>
      </c>
      <c r="F604" s="105">
        <v>11.31</v>
      </c>
      <c r="G604" s="105">
        <v>11.31</v>
      </c>
      <c r="H604" s="105">
        <v>11.31</v>
      </c>
      <c r="I604" s="105">
        <v>11.32</v>
      </c>
      <c r="J604" s="105">
        <v>11.32</v>
      </c>
      <c r="K604" s="102">
        <f>J604/C604*100</f>
        <v>110.546875</v>
      </c>
      <c r="L604" s="102">
        <f>J604/D604*100</f>
        <v>100.08841732979663</v>
      </c>
      <c r="M604" s="102">
        <f t="shared" si="123"/>
        <v>100.08841732979663</v>
      </c>
      <c r="N604" s="102">
        <f t="shared" si="124"/>
        <v>100.08841732979663</v>
      </c>
      <c r="O604" s="102">
        <f t="shared" si="125"/>
        <v>100.08841732979663</v>
      </c>
      <c r="P604" s="102">
        <f t="shared" si="126"/>
        <v>100.08841732979663</v>
      </c>
      <c r="Q604" s="102">
        <f t="shared" si="127"/>
        <v>100</v>
      </c>
    </row>
    <row r="605" spans="1:30" ht="17.25" customHeight="1" x14ac:dyDescent="0.25">
      <c r="A605" s="160"/>
      <c r="B605" s="134" t="s">
        <v>25</v>
      </c>
      <c r="C605" s="101">
        <v>10.25</v>
      </c>
      <c r="D605" s="101">
        <v>11.33</v>
      </c>
      <c r="E605" s="101">
        <v>11.33</v>
      </c>
      <c r="F605" s="101">
        <v>11.33</v>
      </c>
      <c r="G605" s="101">
        <v>11.33</v>
      </c>
      <c r="H605" s="101">
        <v>11.33</v>
      </c>
      <c r="I605" s="101">
        <v>11.34</v>
      </c>
      <c r="J605" s="101">
        <v>11.34</v>
      </c>
      <c r="K605" s="102">
        <f>J605/C605*100</f>
        <v>110.63414634146342</v>
      </c>
      <c r="L605" s="102">
        <f>J605/D605*100</f>
        <v>100.08826125330978</v>
      </c>
      <c r="M605" s="102">
        <f t="shared" si="123"/>
        <v>100.08826125330978</v>
      </c>
      <c r="N605" s="102">
        <f t="shared" si="124"/>
        <v>100.08826125330978</v>
      </c>
      <c r="O605" s="102">
        <f t="shared" si="125"/>
        <v>100.08826125330978</v>
      </c>
      <c r="P605" s="102">
        <f t="shared" si="126"/>
        <v>100.08826125330978</v>
      </c>
      <c r="Q605" s="102">
        <f t="shared" si="127"/>
        <v>100</v>
      </c>
    </row>
    <row r="606" spans="1:30" ht="23.25" customHeight="1" x14ac:dyDescent="0.25">
      <c r="B606" s="161"/>
      <c r="C606" s="8"/>
      <c r="D606" s="8"/>
      <c r="E606" s="162">
        <v>45</v>
      </c>
      <c r="F606" s="162"/>
      <c r="G606" s="162"/>
      <c r="H606" s="162"/>
      <c r="I606" s="162"/>
      <c r="J606" s="162"/>
      <c r="K606" s="8"/>
      <c r="L606" s="8"/>
      <c r="M606" s="8"/>
      <c r="N606" s="8"/>
      <c r="O606" s="8"/>
      <c r="P606" s="8"/>
      <c r="Q606" s="8"/>
    </row>
    <row r="607" spans="1:30" ht="14.25" customHeight="1" x14ac:dyDescent="0.25">
      <c r="A607" s="1"/>
      <c r="B607" s="116"/>
      <c r="C607" s="1" t="s">
        <v>11</v>
      </c>
      <c r="D607" s="1"/>
      <c r="E607" s="116"/>
      <c r="F607" s="116"/>
      <c r="G607" s="116"/>
      <c r="H607" s="116"/>
      <c r="I607" s="116"/>
      <c r="J607" s="116"/>
      <c r="K607" s="117"/>
      <c r="L607" s="117"/>
      <c r="M607" s="117"/>
      <c r="N607" s="117"/>
      <c r="O607" s="117"/>
      <c r="P607" s="117"/>
      <c r="Q607" s="117"/>
      <c r="R607" s="1"/>
      <c r="S607" s="1"/>
      <c r="T607" s="54"/>
      <c r="U607" s="3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7.25" customHeight="1" x14ac:dyDescent="0.25">
      <c r="B608" s="116"/>
      <c r="C608" s="117" t="s">
        <v>162</v>
      </c>
      <c r="D608" s="1"/>
      <c r="E608" s="116"/>
      <c r="F608" s="116"/>
      <c r="G608" s="116"/>
      <c r="H608" s="116"/>
      <c r="I608" s="116"/>
      <c r="J608" s="116"/>
      <c r="K608" s="1"/>
      <c r="L608" s="1"/>
      <c r="M608" s="1"/>
      <c r="N608" s="1"/>
      <c r="O608" s="1"/>
      <c r="P608" s="1"/>
      <c r="Q608" s="1"/>
      <c r="R608" s="1"/>
      <c r="S608" s="1"/>
      <c r="T608" s="54"/>
      <c r="U608" s="2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9" customHeight="1" x14ac:dyDescent="0.25">
      <c r="B609" s="115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0.5" customHeight="1" x14ac:dyDescent="0.25">
      <c r="A610" s="19"/>
      <c r="B610" s="152" t="s">
        <v>4</v>
      </c>
      <c r="K610" s="119" t="s">
        <v>47</v>
      </c>
      <c r="L610" s="119"/>
      <c r="M610" s="119"/>
      <c r="N610" s="119"/>
      <c r="O610" s="119"/>
      <c r="P610" s="119"/>
      <c r="Q610" s="119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6.5" customHeight="1" x14ac:dyDescent="0.25">
      <c r="A611" s="154"/>
      <c r="B611" s="155"/>
      <c r="C611" s="121" t="s">
        <v>43</v>
      </c>
      <c r="D611" s="122"/>
      <c r="E611" s="122"/>
      <c r="F611" s="122"/>
      <c r="G611" s="122"/>
      <c r="H611" s="122"/>
      <c r="I611" s="122"/>
      <c r="J611" s="123"/>
      <c r="K611" s="124" t="str">
        <f>K10</f>
        <v>03.05.2021 бо % нисбат ба</v>
      </c>
      <c r="L611" s="125"/>
      <c r="M611" s="125"/>
      <c r="N611" s="125"/>
      <c r="O611" s="125"/>
      <c r="P611" s="125"/>
      <c r="Q611" s="126"/>
      <c r="U611" s="3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 x14ac:dyDescent="0.25">
      <c r="A612" s="156"/>
      <c r="B612" s="157"/>
      <c r="C612" s="128" t="s">
        <v>136</v>
      </c>
      <c r="D612" s="129"/>
      <c r="E612" s="130"/>
      <c r="F612" s="128" t="s">
        <v>137</v>
      </c>
      <c r="G612" s="129"/>
      <c r="H612" s="129"/>
      <c r="I612" s="129"/>
      <c r="J612" s="130"/>
      <c r="K612" s="128" t="s">
        <v>136</v>
      </c>
      <c r="L612" s="129"/>
      <c r="M612" s="130"/>
      <c r="N612" s="128" t="s">
        <v>137</v>
      </c>
      <c r="O612" s="129"/>
      <c r="P612" s="129"/>
      <c r="Q612" s="130"/>
      <c r="U612" s="3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7.25" customHeight="1" x14ac:dyDescent="0.25">
      <c r="A613" s="131"/>
      <c r="B613" s="158"/>
      <c r="C613" s="99" t="s">
        <v>170</v>
      </c>
      <c r="D613" s="99" t="s">
        <v>133</v>
      </c>
      <c r="E613" s="99" t="s">
        <v>134</v>
      </c>
      <c r="F613" s="99" t="s">
        <v>135</v>
      </c>
      <c r="G613" s="99" t="s">
        <v>138</v>
      </c>
      <c r="H613" s="99" t="s">
        <v>140</v>
      </c>
      <c r="I613" s="99" t="s">
        <v>143</v>
      </c>
      <c r="J613" s="99" t="s">
        <v>171</v>
      </c>
      <c r="K613" s="99" t="str">
        <f t="shared" ref="K613:O613" si="128">C613</f>
        <v>4.05</v>
      </c>
      <c r="L613" s="100" t="str">
        <f t="shared" si="128"/>
        <v>7.12</v>
      </c>
      <c r="M613" s="100" t="str">
        <f t="shared" si="128"/>
        <v>28.12</v>
      </c>
      <c r="N613" s="100" t="str">
        <f t="shared" si="128"/>
        <v>4.01</v>
      </c>
      <c r="O613" s="100" t="str">
        <f t="shared" si="128"/>
        <v>1.03</v>
      </c>
      <c r="P613" s="100" t="str">
        <f>H613</f>
        <v>5.04</v>
      </c>
      <c r="Q613" s="100" t="str">
        <f>I613</f>
        <v>26.04</v>
      </c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6.5" customHeight="1" x14ac:dyDescent="0.25">
      <c r="A614" s="133">
        <v>1</v>
      </c>
      <c r="B614" s="134" t="s">
        <v>168</v>
      </c>
      <c r="C614" s="103"/>
      <c r="D614" s="101">
        <v>3.3</v>
      </c>
      <c r="E614" s="101">
        <v>3.3</v>
      </c>
      <c r="F614" s="101">
        <v>3.4</v>
      </c>
      <c r="G614" s="101">
        <v>4.4000000000000004</v>
      </c>
      <c r="H614" s="101">
        <v>4.5</v>
      </c>
      <c r="I614" s="101">
        <v>4.9000000000000004</v>
      </c>
      <c r="J614" s="101">
        <v>4.5</v>
      </c>
      <c r="K614" s="102"/>
      <c r="L614" s="102">
        <f t="shared" ref="L614:L640" si="129">J614/D614*100</f>
        <v>136.36363636363637</v>
      </c>
      <c r="M614" s="102">
        <f>J614/E614*100</f>
        <v>136.36363636363637</v>
      </c>
      <c r="N614" s="102">
        <f>J614/F614*100</f>
        <v>132.35294117647058</v>
      </c>
      <c r="O614" s="102">
        <f>J614/G614*100</f>
        <v>102.27272727272727</v>
      </c>
      <c r="P614" s="102">
        <f>J614/H614*100</f>
        <v>100</v>
      </c>
      <c r="Q614" s="102">
        <f>J614/I614*100</f>
        <v>91.836734693877546</v>
      </c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6.5" customHeight="1" x14ac:dyDescent="0.25">
      <c r="A615" s="135"/>
      <c r="B615" s="134" t="s">
        <v>169</v>
      </c>
      <c r="C615" s="101">
        <v>5.8</v>
      </c>
      <c r="D615" s="101"/>
      <c r="E615" s="101"/>
      <c r="F615" s="101"/>
      <c r="G615" s="101"/>
      <c r="H615" s="101"/>
      <c r="I615" s="101"/>
      <c r="J615" s="101">
        <v>5</v>
      </c>
      <c r="K615" s="102">
        <f>J615/C615*100</f>
        <v>86.206896551724142</v>
      </c>
      <c r="L615" s="102"/>
      <c r="M615" s="102"/>
      <c r="N615" s="102"/>
      <c r="O615" s="102"/>
      <c r="P615" s="102"/>
      <c r="Q615" s="102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6.5" customHeight="1" x14ac:dyDescent="0.25">
      <c r="A616" s="136">
        <v>2</v>
      </c>
      <c r="B616" s="139" t="s">
        <v>6</v>
      </c>
      <c r="C616" s="101">
        <v>2</v>
      </c>
      <c r="D616" s="101">
        <v>2.2999999999999998</v>
      </c>
      <c r="E616" s="101">
        <v>2.2999999999999998</v>
      </c>
      <c r="F616" s="101">
        <v>2.2999999999999998</v>
      </c>
      <c r="G616" s="101">
        <v>2.2999999999999998</v>
      </c>
      <c r="H616" s="101">
        <v>2.2999999999999998</v>
      </c>
      <c r="I616" s="101">
        <v>2.5</v>
      </c>
      <c r="J616" s="101">
        <v>2.2000000000000002</v>
      </c>
      <c r="K616" s="102">
        <f t="shared" ref="K616:K638" si="130">J616/C616*100</f>
        <v>110.00000000000001</v>
      </c>
      <c r="L616" s="102">
        <f t="shared" si="129"/>
        <v>95.652173913043498</v>
      </c>
      <c r="M616" s="102">
        <f t="shared" ref="M616:M643" si="131">J616/E616*100</f>
        <v>95.652173913043498</v>
      </c>
      <c r="N616" s="102">
        <f t="shared" ref="N616:N643" si="132">J616/F616*100</f>
        <v>95.652173913043498</v>
      </c>
      <c r="O616" s="102">
        <f t="shared" ref="O616:O643" si="133">J616/G616*100</f>
        <v>95.652173913043498</v>
      </c>
      <c r="P616" s="102">
        <f t="shared" ref="P616:P643" si="134">J616/H616*100</f>
        <v>95.652173913043498</v>
      </c>
      <c r="Q616" s="102">
        <f t="shared" ref="Q616:Q643" si="135">J616/I616*100</f>
        <v>88.000000000000014</v>
      </c>
      <c r="U616" s="2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7.25" customHeight="1" x14ac:dyDescent="0.25">
      <c r="A617" s="133">
        <v>3</v>
      </c>
      <c r="B617" s="139" t="s">
        <v>141</v>
      </c>
      <c r="C617" s="101"/>
      <c r="D617" s="101">
        <v>2.5</v>
      </c>
      <c r="E617" s="101">
        <v>2.5</v>
      </c>
      <c r="F617" s="101">
        <v>2.5</v>
      </c>
      <c r="G617" s="101">
        <v>2</v>
      </c>
      <c r="H617" s="101">
        <v>2</v>
      </c>
      <c r="I617" s="101">
        <v>1.9</v>
      </c>
      <c r="J617" s="101">
        <v>1.5</v>
      </c>
      <c r="K617" s="102"/>
      <c r="L617" s="102">
        <f t="shared" si="129"/>
        <v>60</v>
      </c>
      <c r="M617" s="102">
        <f t="shared" si="131"/>
        <v>60</v>
      </c>
      <c r="N617" s="102">
        <f t="shared" si="132"/>
        <v>60</v>
      </c>
      <c r="O617" s="102">
        <f t="shared" si="133"/>
        <v>75</v>
      </c>
      <c r="P617" s="102">
        <f t="shared" si="134"/>
        <v>75</v>
      </c>
      <c r="Q617" s="102">
        <f t="shared" si="135"/>
        <v>78.94736842105263</v>
      </c>
      <c r="U617" s="2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7.25" customHeight="1" x14ac:dyDescent="0.25">
      <c r="A618" s="135"/>
      <c r="B618" s="139" t="s">
        <v>142</v>
      </c>
      <c r="C618" s="101">
        <v>2</v>
      </c>
      <c r="D618" s="101"/>
      <c r="E618" s="101"/>
      <c r="F618" s="101"/>
      <c r="G618" s="101"/>
      <c r="H618" s="101"/>
      <c r="I618" s="101">
        <v>2.5</v>
      </c>
      <c r="J618" s="101">
        <v>1.9</v>
      </c>
      <c r="K618" s="102">
        <f t="shared" si="130"/>
        <v>95</v>
      </c>
      <c r="L618" s="102"/>
      <c r="M618" s="102"/>
      <c r="N618" s="102"/>
      <c r="O618" s="102"/>
      <c r="P618" s="102"/>
      <c r="Q618" s="102">
        <f t="shared" si="135"/>
        <v>76</v>
      </c>
      <c r="U618" s="2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6.5" customHeight="1" x14ac:dyDescent="0.25">
      <c r="A619" s="136">
        <v>4</v>
      </c>
      <c r="B619" s="139" t="s">
        <v>18</v>
      </c>
      <c r="C619" s="101">
        <v>2.1</v>
      </c>
      <c r="D619" s="101">
        <v>1.8</v>
      </c>
      <c r="E619" s="101">
        <v>1.8</v>
      </c>
      <c r="F619" s="101">
        <v>1.8</v>
      </c>
      <c r="G619" s="101">
        <v>1.8</v>
      </c>
      <c r="H619" s="101">
        <v>3.1</v>
      </c>
      <c r="I619" s="101">
        <v>5</v>
      </c>
      <c r="J619" s="101">
        <v>5</v>
      </c>
      <c r="K619" s="102">
        <f t="shared" si="130"/>
        <v>238.0952380952381</v>
      </c>
      <c r="L619" s="102">
        <f t="shared" si="129"/>
        <v>277.77777777777777</v>
      </c>
      <c r="M619" s="102">
        <f t="shared" si="131"/>
        <v>277.77777777777777</v>
      </c>
      <c r="N619" s="102">
        <f t="shared" si="132"/>
        <v>277.77777777777777</v>
      </c>
      <c r="O619" s="102">
        <f t="shared" si="133"/>
        <v>277.77777777777777</v>
      </c>
      <c r="P619" s="102">
        <f t="shared" si="134"/>
        <v>161.29032258064515</v>
      </c>
      <c r="Q619" s="102">
        <f t="shared" si="135"/>
        <v>100</v>
      </c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6.5" customHeight="1" x14ac:dyDescent="0.25">
      <c r="A620" s="136">
        <v>5</v>
      </c>
      <c r="B620" s="139" t="s">
        <v>63</v>
      </c>
      <c r="C620" s="101">
        <v>16</v>
      </c>
      <c r="D620" s="101">
        <v>8</v>
      </c>
      <c r="E620" s="101">
        <v>8</v>
      </c>
      <c r="F620" s="101">
        <v>8</v>
      </c>
      <c r="G620" s="101">
        <v>15</v>
      </c>
      <c r="H620" s="101">
        <v>18</v>
      </c>
      <c r="I620" s="101">
        <v>24</v>
      </c>
      <c r="J620" s="101">
        <v>20</v>
      </c>
      <c r="K620" s="102">
        <f t="shared" si="130"/>
        <v>125</v>
      </c>
      <c r="L620" s="102">
        <f t="shared" si="129"/>
        <v>250</v>
      </c>
      <c r="M620" s="102">
        <f t="shared" si="131"/>
        <v>250</v>
      </c>
      <c r="N620" s="102">
        <f t="shared" si="132"/>
        <v>250</v>
      </c>
      <c r="O620" s="102">
        <f t="shared" si="133"/>
        <v>133.33333333333331</v>
      </c>
      <c r="P620" s="102">
        <f t="shared" si="134"/>
        <v>111.11111111111111</v>
      </c>
      <c r="Q620" s="102">
        <f t="shared" si="135"/>
        <v>83.333333333333343</v>
      </c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6.5" customHeight="1" x14ac:dyDescent="0.25">
      <c r="A621" s="136">
        <v>6</v>
      </c>
      <c r="B621" s="139" t="s">
        <v>62</v>
      </c>
      <c r="C621" s="101">
        <v>6</v>
      </c>
      <c r="D621" s="101">
        <v>8.5</v>
      </c>
      <c r="E621" s="101">
        <v>8.5</v>
      </c>
      <c r="F621" s="101">
        <v>8.5</v>
      </c>
      <c r="G621" s="101">
        <v>15</v>
      </c>
      <c r="H621" s="101">
        <v>15</v>
      </c>
      <c r="I621" s="101">
        <v>11</v>
      </c>
      <c r="J621" s="101">
        <v>5</v>
      </c>
      <c r="K621" s="102">
        <f t="shared" si="130"/>
        <v>83.333333333333343</v>
      </c>
      <c r="L621" s="102">
        <f t="shared" si="129"/>
        <v>58.82352941176471</v>
      </c>
      <c r="M621" s="102">
        <f t="shared" si="131"/>
        <v>58.82352941176471</v>
      </c>
      <c r="N621" s="102">
        <f t="shared" si="132"/>
        <v>58.82352941176471</v>
      </c>
      <c r="O621" s="102">
        <f t="shared" si="133"/>
        <v>33.333333333333329</v>
      </c>
      <c r="P621" s="102">
        <f t="shared" si="134"/>
        <v>33.333333333333329</v>
      </c>
      <c r="Q621" s="102">
        <f t="shared" si="135"/>
        <v>45.454545454545453</v>
      </c>
      <c r="U621" s="3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6.5" customHeight="1" x14ac:dyDescent="0.25">
      <c r="A622" s="136">
        <v>7</v>
      </c>
      <c r="B622" s="139" t="s">
        <v>53</v>
      </c>
      <c r="C622" s="101">
        <v>14</v>
      </c>
      <c r="D622" s="101">
        <v>8</v>
      </c>
      <c r="E622" s="101">
        <v>8</v>
      </c>
      <c r="F622" s="101">
        <v>8</v>
      </c>
      <c r="G622" s="101">
        <v>9</v>
      </c>
      <c r="H622" s="101">
        <v>9</v>
      </c>
      <c r="I622" s="101">
        <v>10</v>
      </c>
      <c r="J622" s="101">
        <v>11</v>
      </c>
      <c r="K622" s="102">
        <f t="shared" si="130"/>
        <v>78.571428571428569</v>
      </c>
      <c r="L622" s="102">
        <f t="shared" si="129"/>
        <v>137.5</v>
      </c>
      <c r="M622" s="102">
        <f t="shared" si="131"/>
        <v>137.5</v>
      </c>
      <c r="N622" s="102">
        <f t="shared" si="132"/>
        <v>137.5</v>
      </c>
      <c r="O622" s="102">
        <f t="shared" si="133"/>
        <v>122.22222222222223</v>
      </c>
      <c r="P622" s="102">
        <f t="shared" si="134"/>
        <v>122.22222222222223</v>
      </c>
      <c r="Q622" s="102">
        <f t="shared" si="135"/>
        <v>110.00000000000001</v>
      </c>
      <c r="U622" s="3"/>
    </row>
    <row r="623" spans="1:30" ht="16.5" customHeight="1" x14ac:dyDescent="0.25">
      <c r="A623" s="136">
        <v>8</v>
      </c>
      <c r="B623" s="139" t="s">
        <v>22</v>
      </c>
      <c r="C623" s="101">
        <v>12</v>
      </c>
      <c r="D623" s="101">
        <v>10</v>
      </c>
      <c r="E623" s="101">
        <v>10</v>
      </c>
      <c r="F623" s="101">
        <v>10</v>
      </c>
      <c r="G623" s="101">
        <v>10</v>
      </c>
      <c r="H623" s="101">
        <v>10</v>
      </c>
      <c r="I623" s="101">
        <v>11</v>
      </c>
      <c r="J623" s="101">
        <v>11</v>
      </c>
      <c r="K623" s="102">
        <f t="shared" si="130"/>
        <v>91.666666666666657</v>
      </c>
      <c r="L623" s="102">
        <f t="shared" si="129"/>
        <v>110.00000000000001</v>
      </c>
      <c r="M623" s="102">
        <f t="shared" si="131"/>
        <v>110.00000000000001</v>
      </c>
      <c r="N623" s="102">
        <f t="shared" si="132"/>
        <v>110.00000000000001</v>
      </c>
      <c r="O623" s="102">
        <f t="shared" si="133"/>
        <v>110.00000000000001</v>
      </c>
      <c r="P623" s="102">
        <f t="shared" si="134"/>
        <v>110.00000000000001</v>
      </c>
      <c r="Q623" s="102">
        <f t="shared" si="135"/>
        <v>100</v>
      </c>
      <c r="U623" s="3"/>
    </row>
    <row r="624" spans="1:30" ht="17.25" customHeight="1" x14ac:dyDescent="0.25">
      <c r="A624" s="136">
        <v>9</v>
      </c>
      <c r="B624" s="139" t="s">
        <v>12</v>
      </c>
      <c r="C624" s="101">
        <v>14</v>
      </c>
      <c r="D624" s="101">
        <v>16</v>
      </c>
      <c r="E624" s="101">
        <v>16</v>
      </c>
      <c r="F624" s="101">
        <v>16</v>
      </c>
      <c r="G624" s="101">
        <v>17</v>
      </c>
      <c r="H624" s="101">
        <v>20</v>
      </c>
      <c r="I624" s="101">
        <v>24</v>
      </c>
      <c r="J624" s="101">
        <v>22</v>
      </c>
      <c r="K624" s="102">
        <f t="shared" si="130"/>
        <v>157.14285714285714</v>
      </c>
      <c r="L624" s="102">
        <f t="shared" si="129"/>
        <v>137.5</v>
      </c>
      <c r="M624" s="102">
        <f t="shared" si="131"/>
        <v>137.5</v>
      </c>
      <c r="N624" s="102">
        <f t="shared" si="132"/>
        <v>137.5</v>
      </c>
      <c r="O624" s="102">
        <f t="shared" si="133"/>
        <v>129.41176470588235</v>
      </c>
      <c r="P624" s="102">
        <f t="shared" si="134"/>
        <v>110.00000000000001</v>
      </c>
      <c r="Q624" s="102">
        <f t="shared" si="135"/>
        <v>91.666666666666657</v>
      </c>
      <c r="U624" s="3"/>
    </row>
    <row r="625" spans="1:30" ht="17.25" customHeight="1" x14ac:dyDescent="0.25">
      <c r="A625" s="136">
        <v>10</v>
      </c>
      <c r="B625" s="139" t="s">
        <v>13</v>
      </c>
      <c r="C625" s="101">
        <v>48</v>
      </c>
      <c r="D625" s="101">
        <v>51</v>
      </c>
      <c r="E625" s="101">
        <v>51</v>
      </c>
      <c r="F625" s="101">
        <v>51</v>
      </c>
      <c r="G625" s="101">
        <v>52</v>
      </c>
      <c r="H625" s="101">
        <v>57</v>
      </c>
      <c r="I625" s="101">
        <v>61</v>
      </c>
      <c r="J625" s="101">
        <v>61</v>
      </c>
      <c r="K625" s="102">
        <f t="shared" si="130"/>
        <v>127.08333333333333</v>
      </c>
      <c r="L625" s="102">
        <f t="shared" si="129"/>
        <v>119.6078431372549</v>
      </c>
      <c r="M625" s="102">
        <f t="shared" si="131"/>
        <v>119.6078431372549</v>
      </c>
      <c r="N625" s="102">
        <f t="shared" si="132"/>
        <v>119.6078431372549</v>
      </c>
      <c r="O625" s="102">
        <f t="shared" si="133"/>
        <v>117.30769230769231</v>
      </c>
      <c r="P625" s="102">
        <f t="shared" si="134"/>
        <v>107.01754385964912</v>
      </c>
      <c r="Q625" s="102">
        <f t="shared" si="135"/>
        <v>100</v>
      </c>
    </row>
    <row r="626" spans="1:30" ht="17.25" customHeight="1" x14ac:dyDescent="0.25">
      <c r="A626" s="136">
        <v>11</v>
      </c>
      <c r="B626" s="139" t="s">
        <v>14</v>
      </c>
      <c r="C626" s="101">
        <v>48</v>
      </c>
      <c r="D626" s="101">
        <v>52</v>
      </c>
      <c r="E626" s="101">
        <v>52</v>
      </c>
      <c r="F626" s="101">
        <v>52</v>
      </c>
      <c r="G626" s="101">
        <v>53</v>
      </c>
      <c r="H626" s="101">
        <v>61</v>
      </c>
      <c r="I626" s="101">
        <v>70</v>
      </c>
      <c r="J626" s="101">
        <v>70</v>
      </c>
      <c r="K626" s="102">
        <f t="shared" si="130"/>
        <v>145.83333333333331</v>
      </c>
      <c r="L626" s="102">
        <f t="shared" si="129"/>
        <v>134.61538461538461</v>
      </c>
      <c r="M626" s="102">
        <f t="shared" si="131"/>
        <v>134.61538461538461</v>
      </c>
      <c r="N626" s="102">
        <f t="shared" si="132"/>
        <v>134.61538461538461</v>
      </c>
      <c r="O626" s="102">
        <f t="shared" si="133"/>
        <v>132.0754716981132</v>
      </c>
      <c r="P626" s="102">
        <f t="shared" si="134"/>
        <v>114.75409836065573</v>
      </c>
      <c r="Q626" s="102">
        <f t="shared" si="135"/>
        <v>100</v>
      </c>
    </row>
    <row r="627" spans="1:30" ht="16.5" customHeight="1" x14ac:dyDescent="0.25">
      <c r="A627" s="136">
        <v>12</v>
      </c>
      <c r="B627" s="139" t="s">
        <v>0</v>
      </c>
      <c r="C627" s="101">
        <v>4</v>
      </c>
      <c r="D627" s="101">
        <v>4</v>
      </c>
      <c r="E627" s="101">
        <v>4</v>
      </c>
      <c r="F627" s="101">
        <v>4</v>
      </c>
      <c r="G627" s="101">
        <v>5</v>
      </c>
      <c r="H627" s="101">
        <v>5</v>
      </c>
      <c r="I627" s="101">
        <v>5</v>
      </c>
      <c r="J627" s="101">
        <v>5</v>
      </c>
      <c r="K627" s="102">
        <f t="shared" si="130"/>
        <v>125</v>
      </c>
      <c r="L627" s="102">
        <f t="shared" si="129"/>
        <v>125</v>
      </c>
      <c r="M627" s="102">
        <f t="shared" si="131"/>
        <v>125</v>
      </c>
      <c r="N627" s="102">
        <f t="shared" si="132"/>
        <v>125</v>
      </c>
      <c r="O627" s="102">
        <f t="shared" si="133"/>
        <v>100</v>
      </c>
      <c r="P627" s="102">
        <f t="shared" si="134"/>
        <v>100</v>
      </c>
      <c r="Q627" s="102">
        <f t="shared" si="135"/>
        <v>100</v>
      </c>
    </row>
    <row r="628" spans="1:30" ht="17.25" customHeight="1" x14ac:dyDescent="0.25">
      <c r="A628" s="136">
        <v>13</v>
      </c>
      <c r="B628" s="139" t="s">
        <v>1</v>
      </c>
      <c r="C628" s="101">
        <v>10</v>
      </c>
      <c r="D628" s="101">
        <v>11</v>
      </c>
      <c r="E628" s="101">
        <v>11</v>
      </c>
      <c r="F628" s="101">
        <v>11</v>
      </c>
      <c r="G628" s="101">
        <v>12</v>
      </c>
      <c r="H628" s="101">
        <v>12</v>
      </c>
      <c r="I628" s="101">
        <v>11</v>
      </c>
      <c r="J628" s="101">
        <v>11</v>
      </c>
      <c r="K628" s="102">
        <f t="shared" si="130"/>
        <v>110.00000000000001</v>
      </c>
      <c r="L628" s="102">
        <f t="shared" si="129"/>
        <v>100</v>
      </c>
      <c r="M628" s="102">
        <f t="shared" si="131"/>
        <v>100</v>
      </c>
      <c r="N628" s="102">
        <f t="shared" si="132"/>
        <v>100</v>
      </c>
      <c r="O628" s="102">
        <f t="shared" si="133"/>
        <v>91.666666666666657</v>
      </c>
      <c r="P628" s="102">
        <f t="shared" si="134"/>
        <v>91.666666666666657</v>
      </c>
      <c r="Q628" s="102">
        <f t="shared" si="135"/>
        <v>100</v>
      </c>
    </row>
    <row r="629" spans="1:30" ht="16.5" customHeight="1" x14ac:dyDescent="0.25">
      <c r="A629" s="136">
        <v>14</v>
      </c>
      <c r="B629" s="139" t="s">
        <v>2</v>
      </c>
      <c r="C629" s="101">
        <v>7.2</v>
      </c>
      <c r="D629" s="101">
        <v>9</v>
      </c>
      <c r="E629" s="101">
        <v>9</v>
      </c>
      <c r="F629" s="101">
        <v>9</v>
      </c>
      <c r="G629" s="101">
        <v>9.5</v>
      </c>
      <c r="H629" s="101">
        <v>9.5</v>
      </c>
      <c r="I629" s="101">
        <v>10</v>
      </c>
      <c r="J629" s="101">
        <v>10</v>
      </c>
      <c r="K629" s="102">
        <f t="shared" si="130"/>
        <v>138.88888888888889</v>
      </c>
      <c r="L629" s="102">
        <f t="shared" si="129"/>
        <v>111.11111111111111</v>
      </c>
      <c r="M629" s="102">
        <f t="shared" si="131"/>
        <v>111.11111111111111</v>
      </c>
      <c r="N629" s="102">
        <f t="shared" si="132"/>
        <v>111.11111111111111</v>
      </c>
      <c r="O629" s="102">
        <f t="shared" si="133"/>
        <v>105.26315789473684</v>
      </c>
      <c r="P629" s="102">
        <f t="shared" si="134"/>
        <v>105.26315789473684</v>
      </c>
      <c r="Q629" s="102">
        <f t="shared" si="135"/>
        <v>100</v>
      </c>
    </row>
    <row r="630" spans="1:30" ht="18" customHeight="1" x14ac:dyDescent="0.25">
      <c r="A630" s="142">
        <v>15</v>
      </c>
      <c r="B630" s="139" t="s">
        <v>54</v>
      </c>
      <c r="C630" s="101">
        <v>33</v>
      </c>
      <c r="D630" s="101">
        <v>32</v>
      </c>
      <c r="E630" s="101">
        <v>32</v>
      </c>
      <c r="F630" s="101">
        <v>32</v>
      </c>
      <c r="G630" s="101">
        <v>33</v>
      </c>
      <c r="H630" s="101">
        <v>33</v>
      </c>
      <c r="I630" s="101">
        <v>35</v>
      </c>
      <c r="J630" s="101">
        <v>35</v>
      </c>
      <c r="K630" s="102">
        <f t="shared" si="130"/>
        <v>106.06060606060606</v>
      </c>
      <c r="L630" s="102">
        <f t="shared" si="129"/>
        <v>109.375</v>
      </c>
      <c r="M630" s="102">
        <f t="shared" si="131"/>
        <v>109.375</v>
      </c>
      <c r="N630" s="102">
        <f t="shared" si="132"/>
        <v>109.375</v>
      </c>
      <c r="O630" s="102">
        <f t="shared" si="133"/>
        <v>106.06060606060606</v>
      </c>
      <c r="P630" s="102">
        <f t="shared" si="134"/>
        <v>106.06060606060606</v>
      </c>
      <c r="Q630" s="102">
        <f t="shared" si="135"/>
        <v>100</v>
      </c>
    </row>
    <row r="631" spans="1:30" ht="17.25" customHeight="1" x14ac:dyDescent="0.25">
      <c r="A631" s="142">
        <v>16</v>
      </c>
      <c r="B631" s="139" t="s">
        <v>26</v>
      </c>
      <c r="C631" s="101">
        <v>34</v>
      </c>
      <c r="D631" s="101">
        <v>33</v>
      </c>
      <c r="E631" s="101">
        <v>33</v>
      </c>
      <c r="F631" s="101">
        <v>33</v>
      </c>
      <c r="G631" s="101">
        <v>34</v>
      </c>
      <c r="H631" s="101">
        <v>34</v>
      </c>
      <c r="I631" s="101">
        <v>35</v>
      </c>
      <c r="J631" s="101">
        <v>35</v>
      </c>
      <c r="K631" s="102">
        <f t="shared" si="130"/>
        <v>102.94117647058823</v>
      </c>
      <c r="L631" s="102">
        <f t="shared" si="129"/>
        <v>106.06060606060606</v>
      </c>
      <c r="M631" s="102">
        <f t="shared" si="131"/>
        <v>106.06060606060606</v>
      </c>
      <c r="N631" s="102">
        <f t="shared" si="132"/>
        <v>106.06060606060606</v>
      </c>
      <c r="O631" s="102">
        <f t="shared" si="133"/>
        <v>102.94117647058823</v>
      </c>
      <c r="P631" s="102">
        <f t="shared" si="134"/>
        <v>102.94117647058823</v>
      </c>
      <c r="Q631" s="102">
        <f t="shared" si="135"/>
        <v>100</v>
      </c>
      <c r="U631" s="1"/>
      <c r="Y631" s="19"/>
      <c r="Z631" s="19"/>
      <c r="AC631" s="19"/>
      <c r="AD631" s="19"/>
    </row>
    <row r="632" spans="1:30" ht="17.25" customHeight="1" x14ac:dyDescent="0.25">
      <c r="A632" s="142">
        <v>17</v>
      </c>
      <c r="B632" s="139" t="s">
        <v>20</v>
      </c>
      <c r="C632" s="101">
        <v>5.0999999999999996</v>
      </c>
      <c r="D632" s="101">
        <v>5</v>
      </c>
      <c r="E632" s="101">
        <v>4.9000000000000004</v>
      </c>
      <c r="F632" s="101">
        <v>4.9000000000000004</v>
      </c>
      <c r="G632" s="101">
        <v>4.8</v>
      </c>
      <c r="H632" s="101">
        <v>4.7</v>
      </c>
      <c r="I632" s="101">
        <v>4.5999999999999996</v>
      </c>
      <c r="J632" s="101">
        <v>4.5999999999999996</v>
      </c>
      <c r="K632" s="102">
        <f t="shared" si="130"/>
        <v>90.196078431372555</v>
      </c>
      <c r="L632" s="102">
        <f t="shared" si="129"/>
        <v>92</v>
      </c>
      <c r="M632" s="102">
        <f t="shared" si="131"/>
        <v>93.877551020408148</v>
      </c>
      <c r="N632" s="102">
        <f t="shared" si="132"/>
        <v>93.877551020408148</v>
      </c>
      <c r="O632" s="102">
        <f t="shared" si="133"/>
        <v>95.833333333333329</v>
      </c>
      <c r="P632" s="102">
        <f t="shared" si="134"/>
        <v>97.872340425531902</v>
      </c>
      <c r="Q632" s="102">
        <f t="shared" si="135"/>
        <v>100</v>
      </c>
      <c r="U632" s="1"/>
      <c r="Y632" s="19"/>
      <c r="Z632" s="19"/>
      <c r="AC632" s="19"/>
      <c r="AD632" s="19"/>
    </row>
    <row r="633" spans="1:30" ht="17.25" customHeight="1" x14ac:dyDescent="0.25">
      <c r="A633" s="142">
        <v>18</v>
      </c>
      <c r="B633" s="139" t="s">
        <v>3</v>
      </c>
      <c r="C633" s="101">
        <v>3.8</v>
      </c>
      <c r="D633" s="101">
        <v>3.8</v>
      </c>
      <c r="E633" s="101">
        <v>3.8</v>
      </c>
      <c r="F633" s="101">
        <v>3.8</v>
      </c>
      <c r="G633" s="101">
        <v>3.9</v>
      </c>
      <c r="H633" s="101">
        <v>3.9</v>
      </c>
      <c r="I633" s="101">
        <v>3.7</v>
      </c>
      <c r="J633" s="101">
        <v>3.9</v>
      </c>
      <c r="K633" s="102">
        <f t="shared" si="130"/>
        <v>102.63157894736842</v>
      </c>
      <c r="L633" s="102">
        <f t="shared" si="129"/>
        <v>102.63157894736842</v>
      </c>
      <c r="M633" s="102">
        <f t="shared" si="131"/>
        <v>102.63157894736842</v>
      </c>
      <c r="N633" s="102">
        <f t="shared" si="132"/>
        <v>102.63157894736842</v>
      </c>
      <c r="O633" s="102">
        <f t="shared" si="133"/>
        <v>100</v>
      </c>
      <c r="P633" s="102">
        <f t="shared" si="134"/>
        <v>100</v>
      </c>
      <c r="Q633" s="102">
        <f t="shared" si="135"/>
        <v>105.40540540540539</v>
      </c>
      <c r="U633" s="1"/>
      <c r="Y633" s="19"/>
      <c r="Z633" s="19"/>
      <c r="AC633" s="19"/>
      <c r="AD633" s="19"/>
    </row>
    <row r="634" spans="1:30" ht="17.25" customHeight="1" x14ac:dyDescent="0.25">
      <c r="A634" s="142">
        <v>19</v>
      </c>
      <c r="B634" s="139" t="s">
        <v>8</v>
      </c>
      <c r="C634" s="101">
        <v>14</v>
      </c>
      <c r="D634" s="101">
        <v>13</v>
      </c>
      <c r="E634" s="101">
        <v>13</v>
      </c>
      <c r="F634" s="101">
        <v>13</v>
      </c>
      <c r="G634" s="101">
        <v>12</v>
      </c>
      <c r="H634" s="101">
        <v>12</v>
      </c>
      <c r="I634" s="101">
        <v>16</v>
      </c>
      <c r="J634" s="101">
        <v>16</v>
      </c>
      <c r="K634" s="102">
        <f t="shared" si="130"/>
        <v>114.28571428571428</v>
      </c>
      <c r="L634" s="102">
        <f t="shared" si="129"/>
        <v>123.07692307692308</v>
      </c>
      <c r="M634" s="102">
        <f t="shared" si="131"/>
        <v>123.07692307692308</v>
      </c>
      <c r="N634" s="102">
        <f t="shared" si="132"/>
        <v>123.07692307692308</v>
      </c>
      <c r="O634" s="102">
        <f t="shared" si="133"/>
        <v>133.33333333333331</v>
      </c>
      <c r="P634" s="102">
        <f t="shared" si="134"/>
        <v>133.33333333333331</v>
      </c>
      <c r="Q634" s="102">
        <f t="shared" si="135"/>
        <v>100</v>
      </c>
      <c r="U634" s="1"/>
      <c r="Y634" s="19"/>
      <c r="Z634" s="19"/>
      <c r="AC634" s="19"/>
      <c r="AD634" s="19"/>
    </row>
    <row r="635" spans="1:30" ht="17.25" customHeight="1" x14ac:dyDescent="0.25">
      <c r="A635" s="142">
        <v>20</v>
      </c>
      <c r="B635" s="139" t="s">
        <v>9</v>
      </c>
      <c r="C635" s="101">
        <v>17</v>
      </c>
      <c r="D635" s="101">
        <v>16</v>
      </c>
      <c r="E635" s="101">
        <v>16</v>
      </c>
      <c r="F635" s="101">
        <v>16</v>
      </c>
      <c r="G635" s="101">
        <v>15</v>
      </c>
      <c r="H635" s="101">
        <v>15</v>
      </c>
      <c r="I635" s="101">
        <v>16</v>
      </c>
      <c r="J635" s="101">
        <v>16</v>
      </c>
      <c r="K635" s="102">
        <f t="shared" si="130"/>
        <v>94.117647058823522</v>
      </c>
      <c r="L635" s="102">
        <f t="shared" si="129"/>
        <v>100</v>
      </c>
      <c r="M635" s="102">
        <f t="shared" si="131"/>
        <v>100</v>
      </c>
      <c r="N635" s="102">
        <f t="shared" si="132"/>
        <v>100</v>
      </c>
      <c r="O635" s="102">
        <f t="shared" si="133"/>
        <v>106.66666666666667</v>
      </c>
      <c r="P635" s="102">
        <f t="shared" si="134"/>
        <v>106.66666666666667</v>
      </c>
      <c r="Q635" s="102">
        <f t="shared" si="135"/>
        <v>100</v>
      </c>
      <c r="Y635" s="19"/>
      <c r="Z635" s="19"/>
      <c r="AC635" s="19"/>
      <c r="AD635" s="19"/>
    </row>
    <row r="636" spans="1:30" ht="16.5" customHeight="1" x14ac:dyDescent="0.25">
      <c r="A636" s="142">
        <v>21</v>
      </c>
      <c r="B636" s="139" t="s">
        <v>10</v>
      </c>
      <c r="C636" s="101">
        <v>18</v>
      </c>
      <c r="D636" s="101">
        <v>15</v>
      </c>
      <c r="E636" s="101">
        <v>15</v>
      </c>
      <c r="F636" s="101">
        <v>15</v>
      </c>
      <c r="G636" s="101">
        <v>15</v>
      </c>
      <c r="H636" s="101">
        <v>15</v>
      </c>
      <c r="I636" s="101">
        <v>16</v>
      </c>
      <c r="J636" s="101">
        <v>16</v>
      </c>
      <c r="K636" s="102">
        <f t="shared" si="130"/>
        <v>88.888888888888886</v>
      </c>
      <c r="L636" s="102">
        <f t="shared" si="129"/>
        <v>106.66666666666667</v>
      </c>
      <c r="M636" s="102">
        <f t="shared" si="131"/>
        <v>106.66666666666667</v>
      </c>
      <c r="N636" s="102">
        <f t="shared" si="132"/>
        <v>106.66666666666667</v>
      </c>
      <c r="O636" s="102">
        <f t="shared" si="133"/>
        <v>106.66666666666667</v>
      </c>
      <c r="P636" s="102">
        <f t="shared" si="134"/>
        <v>106.66666666666667</v>
      </c>
      <c r="Q636" s="102">
        <f t="shared" si="135"/>
        <v>100</v>
      </c>
      <c r="U636" s="20"/>
      <c r="Y636" s="19"/>
      <c r="Z636" s="19"/>
      <c r="AC636" s="19"/>
      <c r="AD636" s="19"/>
    </row>
    <row r="637" spans="1:30" ht="31.5" x14ac:dyDescent="0.25">
      <c r="A637" s="142">
        <v>22</v>
      </c>
      <c r="B637" s="143" t="s">
        <v>16</v>
      </c>
      <c r="C637" s="101">
        <v>3.2</v>
      </c>
      <c r="D637" s="101">
        <v>3</v>
      </c>
      <c r="E637" s="101">
        <v>3</v>
      </c>
      <c r="F637" s="101">
        <v>3</v>
      </c>
      <c r="G637" s="101">
        <v>3</v>
      </c>
      <c r="H637" s="101">
        <v>3</v>
      </c>
      <c r="I637" s="101">
        <v>3</v>
      </c>
      <c r="J637" s="101">
        <v>3</v>
      </c>
      <c r="K637" s="102">
        <f t="shared" si="130"/>
        <v>93.75</v>
      </c>
      <c r="L637" s="102">
        <f t="shared" si="129"/>
        <v>100</v>
      </c>
      <c r="M637" s="102">
        <f t="shared" si="131"/>
        <v>100</v>
      </c>
      <c r="N637" s="102">
        <f t="shared" si="132"/>
        <v>100</v>
      </c>
      <c r="O637" s="102">
        <f t="shared" si="133"/>
        <v>100</v>
      </c>
      <c r="P637" s="102">
        <f t="shared" si="134"/>
        <v>100</v>
      </c>
      <c r="Q637" s="102">
        <f t="shared" si="135"/>
        <v>100</v>
      </c>
      <c r="U637" s="20"/>
      <c r="Y637" s="19"/>
      <c r="Z637" s="19"/>
      <c r="AC637" s="19"/>
      <c r="AD637" s="19"/>
    </row>
    <row r="638" spans="1:30" ht="17.25" customHeight="1" x14ac:dyDescent="0.25">
      <c r="A638" s="142">
        <v>23</v>
      </c>
      <c r="B638" s="139" t="s">
        <v>15</v>
      </c>
      <c r="C638" s="101">
        <v>21</v>
      </c>
      <c r="D638" s="101">
        <v>28</v>
      </c>
      <c r="E638" s="101">
        <v>28</v>
      </c>
      <c r="F638" s="101">
        <v>28</v>
      </c>
      <c r="G638" s="101">
        <v>28</v>
      </c>
      <c r="H638" s="101">
        <v>28</v>
      </c>
      <c r="I638" s="101">
        <v>28</v>
      </c>
      <c r="J638" s="101">
        <v>28</v>
      </c>
      <c r="K638" s="102">
        <f t="shared" si="130"/>
        <v>133.33333333333331</v>
      </c>
      <c r="L638" s="102">
        <f t="shared" si="129"/>
        <v>100</v>
      </c>
      <c r="M638" s="102">
        <f t="shared" si="131"/>
        <v>100</v>
      </c>
      <c r="N638" s="102">
        <f t="shared" si="132"/>
        <v>100</v>
      </c>
      <c r="O638" s="102">
        <f t="shared" si="133"/>
        <v>100</v>
      </c>
      <c r="P638" s="102">
        <f t="shared" si="134"/>
        <v>100</v>
      </c>
      <c r="Q638" s="102">
        <f t="shared" si="135"/>
        <v>100</v>
      </c>
      <c r="U638" s="20"/>
    </row>
    <row r="639" spans="1:30" ht="17.25" customHeight="1" x14ac:dyDescent="0.25">
      <c r="A639" s="142">
        <v>24</v>
      </c>
      <c r="B639" s="139" t="s">
        <v>139</v>
      </c>
      <c r="C639" s="101"/>
      <c r="D639" s="101">
        <v>4.2</v>
      </c>
      <c r="E639" s="101">
        <v>4.2</v>
      </c>
      <c r="F639" s="101">
        <v>4.2</v>
      </c>
      <c r="G639" s="101">
        <v>4.3</v>
      </c>
      <c r="H639" s="101">
        <v>4.5</v>
      </c>
      <c r="I639" s="101">
        <v>4.5999999999999996</v>
      </c>
      <c r="J639" s="101">
        <v>4.5999999999999996</v>
      </c>
      <c r="K639" s="102"/>
      <c r="L639" s="102">
        <f t="shared" si="129"/>
        <v>109.52380952380952</v>
      </c>
      <c r="M639" s="102">
        <f t="shared" si="131"/>
        <v>109.52380952380952</v>
      </c>
      <c r="N639" s="102">
        <f t="shared" si="132"/>
        <v>109.52380952380952</v>
      </c>
      <c r="O639" s="102">
        <f t="shared" si="133"/>
        <v>106.9767441860465</v>
      </c>
      <c r="P639" s="102">
        <f t="shared" si="134"/>
        <v>102.22222222222221</v>
      </c>
      <c r="Q639" s="102">
        <f t="shared" si="135"/>
        <v>100</v>
      </c>
      <c r="U639" s="20"/>
    </row>
    <row r="640" spans="1:30" ht="17.25" customHeight="1" x14ac:dyDescent="0.25">
      <c r="A640" s="144">
        <v>25</v>
      </c>
      <c r="B640" s="139" t="s">
        <v>5</v>
      </c>
      <c r="C640" s="101">
        <v>5.9</v>
      </c>
      <c r="D640" s="101">
        <v>6</v>
      </c>
      <c r="E640" s="101">
        <v>6.1</v>
      </c>
      <c r="F640" s="101">
        <v>6.1</v>
      </c>
      <c r="G640" s="101">
        <v>7.7</v>
      </c>
      <c r="H640" s="101">
        <v>9.1</v>
      </c>
      <c r="I640" s="101">
        <v>8.8000000000000007</v>
      </c>
      <c r="J640" s="101">
        <v>8.4</v>
      </c>
      <c r="K640" s="102">
        <f>J640/C640*100</f>
        <v>142.37288135593221</v>
      </c>
      <c r="L640" s="102">
        <f t="shared" si="129"/>
        <v>140</v>
      </c>
      <c r="M640" s="102">
        <f t="shared" si="131"/>
        <v>137.70491803278691</v>
      </c>
      <c r="N640" s="102">
        <f t="shared" si="132"/>
        <v>137.70491803278691</v>
      </c>
      <c r="O640" s="102">
        <f t="shared" si="133"/>
        <v>109.09090909090908</v>
      </c>
      <c r="P640" s="102">
        <f t="shared" si="134"/>
        <v>92.307692307692307</v>
      </c>
      <c r="Q640" s="102">
        <f t="shared" si="135"/>
        <v>95.454545454545453</v>
      </c>
    </row>
    <row r="641" spans="1:30" ht="48" customHeight="1" x14ac:dyDescent="0.25">
      <c r="A641" s="134"/>
      <c r="B641" s="145" t="s">
        <v>56</v>
      </c>
      <c r="C641" s="101"/>
      <c r="D641" s="101"/>
      <c r="E641" s="101"/>
      <c r="F641" s="101"/>
      <c r="G641" s="101"/>
      <c r="H641" s="101"/>
      <c r="I641" s="101"/>
      <c r="J641" s="101"/>
      <c r="K641" s="102"/>
      <c r="L641" s="102"/>
      <c r="M641" s="102"/>
      <c r="N641" s="102"/>
      <c r="O641" s="102"/>
      <c r="P641" s="102"/>
      <c r="Q641" s="102"/>
    </row>
    <row r="642" spans="1:30" ht="17.25" customHeight="1" x14ac:dyDescent="0.25">
      <c r="A642" s="134"/>
      <c r="B642" s="159" t="s">
        <v>24</v>
      </c>
      <c r="C642" s="105">
        <v>10.23</v>
      </c>
      <c r="D642" s="105">
        <v>11.31</v>
      </c>
      <c r="E642" s="105">
        <v>11.31</v>
      </c>
      <c r="F642" s="105">
        <v>11.31</v>
      </c>
      <c r="G642" s="105">
        <v>11.31</v>
      </c>
      <c r="H642" s="105">
        <v>11.31</v>
      </c>
      <c r="I642" s="105">
        <v>11.32</v>
      </c>
      <c r="J642" s="105">
        <v>11.32</v>
      </c>
      <c r="K642" s="102">
        <f>J642/C642*100</f>
        <v>110.65493646138806</v>
      </c>
      <c r="L642" s="102">
        <f>J642/D642*100</f>
        <v>100.08841732979663</v>
      </c>
      <c r="M642" s="102">
        <f t="shared" si="131"/>
        <v>100.08841732979663</v>
      </c>
      <c r="N642" s="102">
        <f t="shared" si="132"/>
        <v>100.08841732979663</v>
      </c>
      <c r="O642" s="102">
        <f t="shared" si="133"/>
        <v>100.08841732979663</v>
      </c>
      <c r="P642" s="102">
        <f t="shared" si="134"/>
        <v>100.08841732979663</v>
      </c>
      <c r="Q642" s="102">
        <f t="shared" si="135"/>
        <v>100</v>
      </c>
    </row>
    <row r="643" spans="1:30" ht="17.25" customHeight="1" x14ac:dyDescent="0.25">
      <c r="A643" s="160"/>
      <c r="B643" s="134" t="s">
        <v>25</v>
      </c>
      <c r="C643" s="101">
        <v>10.25</v>
      </c>
      <c r="D643" s="101">
        <v>11.33</v>
      </c>
      <c r="E643" s="101">
        <v>11.33</v>
      </c>
      <c r="F643" s="101">
        <v>11.33</v>
      </c>
      <c r="G643" s="101">
        <v>11.33</v>
      </c>
      <c r="H643" s="101">
        <v>11.33</v>
      </c>
      <c r="I643" s="101">
        <v>11.34</v>
      </c>
      <c r="J643" s="101">
        <v>11.34</v>
      </c>
      <c r="K643" s="102">
        <f>J643/C643*100</f>
        <v>110.63414634146342</v>
      </c>
      <c r="L643" s="102">
        <f>J643/D643*100</f>
        <v>100.08826125330978</v>
      </c>
      <c r="M643" s="102">
        <f t="shared" si="131"/>
        <v>100.08826125330978</v>
      </c>
      <c r="N643" s="102">
        <f t="shared" si="132"/>
        <v>100.08826125330978</v>
      </c>
      <c r="O643" s="102">
        <f t="shared" si="133"/>
        <v>100.08826125330978</v>
      </c>
      <c r="P643" s="102">
        <f t="shared" si="134"/>
        <v>100.08826125330978</v>
      </c>
      <c r="Q643" s="102">
        <f t="shared" si="135"/>
        <v>100</v>
      </c>
    </row>
    <row r="644" spans="1:30" ht="18.75" customHeight="1" x14ac:dyDescent="0.25">
      <c r="B644" s="161"/>
      <c r="C644" s="8"/>
      <c r="D644" s="8"/>
      <c r="E644" s="162">
        <v>40</v>
      </c>
      <c r="F644" s="162"/>
      <c r="G644" s="162"/>
      <c r="H644" s="162"/>
      <c r="I644" s="162"/>
      <c r="J644" s="162"/>
      <c r="K644" s="8"/>
      <c r="L644" s="8"/>
      <c r="M644" s="8"/>
      <c r="N644" s="8"/>
      <c r="O644" s="8"/>
      <c r="P644" s="8"/>
      <c r="Q644" s="8"/>
    </row>
    <row r="645" spans="1:30" ht="27.75" customHeight="1" x14ac:dyDescent="0.25">
      <c r="A645" s="1"/>
      <c r="B645" s="116"/>
      <c r="C645" s="1" t="s">
        <v>11</v>
      </c>
      <c r="D645" s="1"/>
      <c r="E645" s="116"/>
      <c r="F645" s="116"/>
      <c r="G645" s="116"/>
      <c r="H645" s="116"/>
      <c r="I645" s="116"/>
      <c r="J645" s="116"/>
      <c r="K645" s="117"/>
      <c r="L645" s="117"/>
      <c r="M645" s="117"/>
      <c r="N645" s="117"/>
      <c r="O645" s="117"/>
      <c r="P645" s="117"/>
      <c r="Q645" s="117"/>
      <c r="R645" s="1"/>
      <c r="S645" s="1"/>
      <c r="T645" s="54"/>
      <c r="U645" s="3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7.25" customHeight="1" x14ac:dyDescent="0.25">
      <c r="B646" s="116"/>
      <c r="C646" s="117" t="s">
        <v>163</v>
      </c>
      <c r="D646" s="1"/>
      <c r="E646" s="116"/>
      <c r="F646" s="116"/>
      <c r="G646" s="116"/>
      <c r="H646" s="116"/>
      <c r="I646" s="116"/>
      <c r="J646" s="116"/>
      <c r="K646" s="1"/>
      <c r="L646" s="1"/>
      <c r="M646" s="1"/>
      <c r="N646" s="1"/>
      <c r="O646" s="1"/>
      <c r="P646" s="1"/>
      <c r="Q646" s="1"/>
      <c r="R646" s="1"/>
      <c r="S646" s="1"/>
      <c r="T646" s="54"/>
      <c r="U646" s="2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9" customHeight="1" x14ac:dyDescent="0.25">
      <c r="B647" s="115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0.5" customHeight="1" x14ac:dyDescent="0.25">
      <c r="A648" s="19"/>
      <c r="B648" s="152"/>
      <c r="K648" s="119" t="s">
        <v>47</v>
      </c>
      <c r="L648" s="119"/>
      <c r="M648" s="119"/>
      <c r="N648" s="119"/>
      <c r="O648" s="119"/>
      <c r="P648" s="119"/>
      <c r="Q648" s="119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6.5" customHeight="1" x14ac:dyDescent="0.25">
      <c r="A649" s="154"/>
      <c r="B649" s="155"/>
      <c r="C649" s="121" t="s">
        <v>59</v>
      </c>
      <c r="D649" s="122"/>
      <c r="E649" s="122"/>
      <c r="F649" s="122"/>
      <c r="G649" s="122"/>
      <c r="H649" s="122"/>
      <c r="I649" s="122"/>
      <c r="J649" s="123"/>
      <c r="K649" s="124" t="str">
        <f>K10</f>
        <v>03.05.2021 бо % нисбат ба</v>
      </c>
      <c r="L649" s="125"/>
      <c r="M649" s="125"/>
      <c r="N649" s="125"/>
      <c r="O649" s="125"/>
      <c r="P649" s="125"/>
      <c r="Q649" s="126"/>
      <c r="U649" s="3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 x14ac:dyDescent="0.25">
      <c r="A650" s="156"/>
      <c r="B650" s="157"/>
      <c r="C650" s="128" t="s">
        <v>136</v>
      </c>
      <c r="D650" s="129"/>
      <c r="E650" s="130"/>
      <c r="F650" s="128" t="s">
        <v>137</v>
      </c>
      <c r="G650" s="129"/>
      <c r="H650" s="129"/>
      <c r="I650" s="129"/>
      <c r="J650" s="130"/>
      <c r="K650" s="128" t="s">
        <v>136</v>
      </c>
      <c r="L650" s="129"/>
      <c r="M650" s="130"/>
      <c r="N650" s="128" t="s">
        <v>137</v>
      </c>
      <c r="O650" s="129"/>
      <c r="P650" s="129"/>
      <c r="Q650" s="130"/>
      <c r="U650" s="3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7.25" customHeight="1" x14ac:dyDescent="0.25">
      <c r="A651" s="131"/>
      <c r="B651" s="158"/>
      <c r="C651" s="99" t="s">
        <v>170</v>
      </c>
      <c r="D651" s="99" t="s">
        <v>133</v>
      </c>
      <c r="E651" s="99" t="s">
        <v>134</v>
      </c>
      <c r="F651" s="99" t="s">
        <v>135</v>
      </c>
      <c r="G651" s="99" t="s">
        <v>138</v>
      </c>
      <c r="H651" s="99" t="s">
        <v>140</v>
      </c>
      <c r="I651" s="99" t="s">
        <v>143</v>
      </c>
      <c r="J651" s="99" t="s">
        <v>171</v>
      </c>
      <c r="K651" s="99" t="str">
        <f t="shared" ref="K651:O651" si="136">C651</f>
        <v>4.05</v>
      </c>
      <c r="L651" s="100" t="str">
        <f t="shared" si="136"/>
        <v>7.12</v>
      </c>
      <c r="M651" s="100" t="str">
        <f t="shared" si="136"/>
        <v>28.12</v>
      </c>
      <c r="N651" s="100" t="str">
        <f t="shared" si="136"/>
        <v>4.01</v>
      </c>
      <c r="O651" s="100" t="str">
        <f t="shared" si="136"/>
        <v>1.03</v>
      </c>
      <c r="P651" s="100" t="str">
        <f>H651</f>
        <v>5.04</v>
      </c>
      <c r="Q651" s="100" t="str">
        <f>I651</f>
        <v>26.04</v>
      </c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6.5" customHeight="1" x14ac:dyDescent="0.25">
      <c r="A652" s="133">
        <v>1</v>
      </c>
      <c r="B652" s="134" t="s">
        <v>168</v>
      </c>
      <c r="C652" s="103"/>
      <c r="D652" s="101">
        <v>3.1</v>
      </c>
      <c r="E652" s="101">
        <v>3.5</v>
      </c>
      <c r="F652" s="101">
        <v>3.5</v>
      </c>
      <c r="G652" s="101">
        <v>4.5</v>
      </c>
      <c r="H652" s="101">
        <v>4.5</v>
      </c>
      <c r="I652" s="101">
        <v>5</v>
      </c>
      <c r="J652" s="101">
        <v>5</v>
      </c>
      <c r="K652" s="102"/>
      <c r="L652" s="102">
        <f t="shared" ref="L652:L678" si="137">J652/D652*100</f>
        <v>161.29032258064515</v>
      </c>
      <c r="M652" s="102">
        <f>J652/E652*100</f>
        <v>142.85714285714286</v>
      </c>
      <c r="N652" s="102">
        <f>J652/F652*100</f>
        <v>142.85714285714286</v>
      </c>
      <c r="O652" s="102">
        <f>J652/G652*100</f>
        <v>111.11111111111111</v>
      </c>
      <c r="P652" s="102">
        <f>J652/H652*100</f>
        <v>111.11111111111111</v>
      </c>
      <c r="Q652" s="102">
        <f>J652/I652*100</f>
        <v>100</v>
      </c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6.5" customHeight="1" x14ac:dyDescent="0.25">
      <c r="A653" s="135"/>
      <c r="B653" s="134" t="s">
        <v>169</v>
      </c>
      <c r="C653" s="101">
        <v>6.5</v>
      </c>
      <c r="D653" s="101"/>
      <c r="E653" s="101"/>
      <c r="F653" s="101"/>
      <c r="G653" s="101"/>
      <c r="H653" s="101"/>
      <c r="I653" s="101"/>
      <c r="J653" s="101">
        <v>5.5</v>
      </c>
      <c r="K653" s="102">
        <f>J653/C653*100</f>
        <v>84.615384615384613</v>
      </c>
      <c r="L653" s="102"/>
      <c r="M653" s="102"/>
      <c r="N653" s="102"/>
      <c r="O653" s="102"/>
      <c r="P653" s="102"/>
      <c r="Q653" s="102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6.5" customHeight="1" x14ac:dyDescent="0.25">
      <c r="A654" s="136">
        <v>2</v>
      </c>
      <c r="B654" s="139" t="s">
        <v>6</v>
      </c>
      <c r="C654" s="101">
        <v>2</v>
      </c>
      <c r="D654" s="101">
        <v>2.5</v>
      </c>
      <c r="E654" s="101">
        <v>2</v>
      </c>
      <c r="F654" s="101">
        <v>2</v>
      </c>
      <c r="G654" s="101">
        <v>1.5</v>
      </c>
      <c r="H654" s="101">
        <v>2</v>
      </c>
      <c r="I654" s="101">
        <v>2</v>
      </c>
      <c r="J654" s="101">
        <v>2.5</v>
      </c>
      <c r="K654" s="102">
        <f t="shared" ref="K654:K676" si="138">J654/C654*100</f>
        <v>125</v>
      </c>
      <c r="L654" s="102">
        <f t="shared" si="137"/>
        <v>100</v>
      </c>
      <c r="M654" s="102">
        <f t="shared" ref="M654:M681" si="139">J654/E654*100</f>
        <v>125</v>
      </c>
      <c r="N654" s="102">
        <f t="shared" ref="N654:N681" si="140">J654/F654*100</f>
        <v>125</v>
      </c>
      <c r="O654" s="102">
        <f t="shared" ref="O654:O681" si="141">J654/G654*100</f>
        <v>166.66666666666669</v>
      </c>
      <c r="P654" s="102">
        <f t="shared" ref="P654:P681" si="142">J654/H654*100</f>
        <v>125</v>
      </c>
      <c r="Q654" s="102">
        <f t="shared" ref="Q654:Q681" si="143">J654/I654*100</f>
        <v>125</v>
      </c>
      <c r="U654" s="2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7.25" customHeight="1" x14ac:dyDescent="0.25">
      <c r="A655" s="133">
        <v>3</v>
      </c>
      <c r="B655" s="139" t="s">
        <v>141</v>
      </c>
      <c r="C655" s="101"/>
      <c r="D655" s="101">
        <v>2.2999999999999998</v>
      </c>
      <c r="E655" s="101">
        <v>2.2000000000000002</v>
      </c>
      <c r="F655" s="101">
        <v>2.2000000000000002</v>
      </c>
      <c r="G655" s="101">
        <v>1.8</v>
      </c>
      <c r="H655" s="101">
        <v>1.5</v>
      </c>
      <c r="I655" s="101">
        <v>1.5</v>
      </c>
      <c r="J655" s="101">
        <v>1.3</v>
      </c>
      <c r="K655" s="102"/>
      <c r="L655" s="102">
        <f t="shared" si="137"/>
        <v>56.521739130434788</v>
      </c>
      <c r="M655" s="102">
        <f t="shared" si="139"/>
        <v>59.090909090909079</v>
      </c>
      <c r="N655" s="102">
        <f t="shared" si="140"/>
        <v>59.090909090909079</v>
      </c>
      <c r="O655" s="102">
        <f t="shared" si="141"/>
        <v>72.222222222222214</v>
      </c>
      <c r="P655" s="102">
        <f t="shared" si="142"/>
        <v>86.666666666666671</v>
      </c>
      <c r="Q655" s="102">
        <f t="shared" si="143"/>
        <v>86.666666666666671</v>
      </c>
      <c r="U655" s="2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7.25" customHeight="1" x14ac:dyDescent="0.25">
      <c r="A656" s="135"/>
      <c r="B656" s="139" t="s">
        <v>142</v>
      </c>
      <c r="C656" s="101">
        <v>1.5</v>
      </c>
      <c r="D656" s="101"/>
      <c r="E656" s="101"/>
      <c r="F656" s="101"/>
      <c r="G656" s="101"/>
      <c r="H656" s="101"/>
      <c r="I656" s="101">
        <v>2.5</v>
      </c>
      <c r="J656" s="101">
        <v>1.5</v>
      </c>
      <c r="K656" s="102">
        <f t="shared" si="138"/>
        <v>100</v>
      </c>
      <c r="L656" s="102"/>
      <c r="M656" s="102"/>
      <c r="N656" s="102"/>
      <c r="O656" s="102"/>
      <c r="P656" s="102"/>
      <c r="Q656" s="102">
        <f t="shared" si="143"/>
        <v>60</v>
      </c>
      <c r="U656" s="2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6.5" customHeight="1" x14ac:dyDescent="0.25">
      <c r="A657" s="136">
        <v>4</v>
      </c>
      <c r="B657" s="139" t="s">
        <v>18</v>
      </c>
      <c r="C657" s="101">
        <v>1.7</v>
      </c>
      <c r="D657" s="101">
        <v>2</v>
      </c>
      <c r="E657" s="101">
        <v>1.3</v>
      </c>
      <c r="F657" s="101">
        <v>1.3</v>
      </c>
      <c r="G657" s="101">
        <v>1.2</v>
      </c>
      <c r="H657" s="101">
        <v>3</v>
      </c>
      <c r="I657" s="101">
        <v>4.5</v>
      </c>
      <c r="J657" s="101">
        <v>5</v>
      </c>
      <c r="K657" s="102">
        <f t="shared" si="138"/>
        <v>294.11764705882354</v>
      </c>
      <c r="L657" s="102">
        <f t="shared" si="137"/>
        <v>250</v>
      </c>
      <c r="M657" s="102">
        <f t="shared" si="139"/>
        <v>384.61538461538458</v>
      </c>
      <c r="N657" s="102">
        <f t="shared" si="140"/>
        <v>384.61538461538458</v>
      </c>
      <c r="O657" s="102">
        <f t="shared" si="141"/>
        <v>416.66666666666669</v>
      </c>
      <c r="P657" s="102">
        <f t="shared" si="142"/>
        <v>166.66666666666669</v>
      </c>
      <c r="Q657" s="102">
        <f t="shared" si="143"/>
        <v>111.11111111111111</v>
      </c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6.5" customHeight="1" x14ac:dyDescent="0.25">
      <c r="A658" s="136">
        <v>5</v>
      </c>
      <c r="B658" s="139" t="s">
        <v>50</v>
      </c>
      <c r="C658" s="101">
        <v>14</v>
      </c>
      <c r="D658" s="101">
        <v>8</v>
      </c>
      <c r="E658" s="101">
        <v>9</v>
      </c>
      <c r="F658" s="101">
        <v>9</v>
      </c>
      <c r="G658" s="101">
        <v>18</v>
      </c>
      <c r="H658" s="101">
        <v>20</v>
      </c>
      <c r="I658" s="101">
        <v>20</v>
      </c>
      <c r="J658" s="101">
        <v>20</v>
      </c>
      <c r="K658" s="102">
        <f t="shared" si="138"/>
        <v>142.85714285714286</v>
      </c>
      <c r="L658" s="102">
        <f t="shared" si="137"/>
        <v>250</v>
      </c>
      <c r="M658" s="102">
        <f t="shared" si="139"/>
        <v>222.22222222222223</v>
      </c>
      <c r="N658" s="102">
        <f t="shared" si="140"/>
        <v>222.22222222222223</v>
      </c>
      <c r="O658" s="102">
        <f t="shared" si="141"/>
        <v>111.11111111111111</v>
      </c>
      <c r="P658" s="102">
        <f t="shared" si="142"/>
        <v>100</v>
      </c>
      <c r="Q658" s="102">
        <f t="shared" si="143"/>
        <v>100</v>
      </c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6.5" customHeight="1" x14ac:dyDescent="0.25">
      <c r="A659" s="136">
        <v>6</v>
      </c>
      <c r="B659" s="139" t="s">
        <v>49</v>
      </c>
      <c r="C659" s="101">
        <v>4.5</v>
      </c>
      <c r="D659" s="101">
        <v>8</v>
      </c>
      <c r="E659" s="101">
        <v>8</v>
      </c>
      <c r="F659" s="101">
        <v>8</v>
      </c>
      <c r="G659" s="101">
        <v>15</v>
      </c>
      <c r="H659" s="101">
        <v>16</v>
      </c>
      <c r="I659" s="101">
        <v>9</v>
      </c>
      <c r="J659" s="101">
        <v>3.5</v>
      </c>
      <c r="K659" s="102">
        <f t="shared" si="138"/>
        <v>77.777777777777786</v>
      </c>
      <c r="L659" s="102">
        <f t="shared" si="137"/>
        <v>43.75</v>
      </c>
      <c r="M659" s="102">
        <f t="shared" si="139"/>
        <v>43.75</v>
      </c>
      <c r="N659" s="102">
        <f t="shared" si="140"/>
        <v>43.75</v>
      </c>
      <c r="O659" s="102">
        <f t="shared" si="141"/>
        <v>23.333333333333332</v>
      </c>
      <c r="P659" s="102">
        <f t="shared" si="142"/>
        <v>21.875</v>
      </c>
      <c r="Q659" s="102">
        <f t="shared" si="143"/>
        <v>38.888888888888893</v>
      </c>
      <c r="U659" s="3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6.5" customHeight="1" x14ac:dyDescent="0.25">
      <c r="A660" s="136">
        <v>7</v>
      </c>
      <c r="B660" s="139" t="s">
        <v>53</v>
      </c>
      <c r="C660" s="101">
        <v>15</v>
      </c>
      <c r="D660" s="101">
        <v>9</v>
      </c>
      <c r="E660" s="101">
        <v>8</v>
      </c>
      <c r="F660" s="101">
        <v>8</v>
      </c>
      <c r="G660" s="101">
        <v>9</v>
      </c>
      <c r="H660" s="101">
        <v>11</v>
      </c>
      <c r="I660" s="101">
        <v>11</v>
      </c>
      <c r="J660" s="101">
        <v>13</v>
      </c>
      <c r="K660" s="102">
        <f t="shared" si="138"/>
        <v>86.666666666666671</v>
      </c>
      <c r="L660" s="102">
        <f t="shared" si="137"/>
        <v>144.44444444444443</v>
      </c>
      <c r="M660" s="102">
        <f t="shared" si="139"/>
        <v>162.5</v>
      </c>
      <c r="N660" s="102">
        <f t="shared" si="140"/>
        <v>162.5</v>
      </c>
      <c r="O660" s="102">
        <f t="shared" si="141"/>
        <v>144.44444444444443</v>
      </c>
      <c r="P660" s="102">
        <f t="shared" si="142"/>
        <v>118.18181818181819</v>
      </c>
      <c r="Q660" s="102">
        <f t="shared" si="143"/>
        <v>118.18181818181819</v>
      </c>
      <c r="U660" s="3"/>
    </row>
    <row r="661" spans="1:30" ht="16.5" customHeight="1" x14ac:dyDescent="0.25">
      <c r="A661" s="136">
        <v>8</v>
      </c>
      <c r="B661" s="139" t="s">
        <v>22</v>
      </c>
      <c r="C661" s="101">
        <v>9</v>
      </c>
      <c r="D661" s="101">
        <v>7.5</v>
      </c>
      <c r="E661" s="101">
        <v>8</v>
      </c>
      <c r="F661" s="101">
        <v>8</v>
      </c>
      <c r="G661" s="101">
        <v>9</v>
      </c>
      <c r="H661" s="101">
        <v>8</v>
      </c>
      <c r="I661" s="101">
        <v>8</v>
      </c>
      <c r="J661" s="101">
        <v>8</v>
      </c>
      <c r="K661" s="102">
        <f t="shared" si="138"/>
        <v>88.888888888888886</v>
      </c>
      <c r="L661" s="102">
        <f t="shared" si="137"/>
        <v>106.66666666666667</v>
      </c>
      <c r="M661" s="102">
        <f t="shared" si="139"/>
        <v>100</v>
      </c>
      <c r="N661" s="102">
        <f t="shared" si="140"/>
        <v>100</v>
      </c>
      <c r="O661" s="102">
        <f t="shared" si="141"/>
        <v>88.888888888888886</v>
      </c>
      <c r="P661" s="102">
        <f t="shared" si="142"/>
        <v>100</v>
      </c>
      <c r="Q661" s="102">
        <f t="shared" si="143"/>
        <v>100</v>
      </c>
      <c r="U661" s="3"/>
    </row>
    <row r="662" spans="1:30" ht="17.25" customHeight="1" x14ac:dyDescent="0.25">
      <c r="A662" s="136">
        <v>9</v>
      </c>
      <c r="B662" s="139" t="s">
        <v>12</v>
      </c>
      <c r="C662" s="101">
        <v>11.5</v>
      </c>
      <c r="D662" s="101">
        <v>16</v>
      </c>
      <c r="E662" s="101">
        <v>17</v>
      </c>
      <c r="F662" s="101">
        <v>17</v>
      </c>
      <c r="G662" s="101">
        <v>18</v>
      </c>
      <c r="H662" s="101">
        <v>19.5</v>
      </c>
      <c r="I662" s="101">
        <v>25</v>
      </c>
      <c r="J662" s="101">
        <v>22</v>
      </c>
      <c r="K662" s="102">
        <f t="shared" si="138"/>
        <v>191.30434782608697</v>
      </c>
      <c r="L662" s="102">
        <f t="shared" si="137"/>
        <v>137.5</v>
      </c>
      <c r="M662" s="102">
        <f t="shared" si="139"/>
        <v>129.41176470588235</v>
      </c>
      <c r="N662" s="102">
        <f t="shared" si="140"/>
        <v>129.41176470588235</v>
      </c>
      <c r="O662" s="102">
        <f t="shared" si="141"/>
        <v>122.22222222222223</v>
      </c>
      <c r="P662" s="102">
        <f t="shared" si="142"/>
        <v>112.82051282051282</v>
      </c>
      <c r="Q662" s="102">
        <f t="shared" si="143"/>
        <v>88</v>
      </c>
      <c r="U662" s="3"/>
    </row>
    <row r="663" spans="1:30" ht="17.25" customHeight="1" x14ac:dyDescent="0.25">
      <c r="A663" s="136">
        <v>10</v>
      </c>
      <c r="B663" s="139" t="s">
        <v>13</v>
      </c>
      <c r="C663" s="101">
        <v>50</v>
      </c>
      <c r="D663" s="101">
        <v>53</v>
      </c>
      <c r="E663" s="101">
        <v>52</v>
      </c>
      <c r="F663" s="101">
        <v>52</v>
      </c>
      <c r="G663" s="101">
        <v>51</v>
      </c>
      <c r="H663" s="101">
        <v>57</v>
      </c>
      <c r="I663" s="101">
        <v>60</v>
      </c>
      <c r="J663" s="101">
        <v>58</v>
      </c>
      <c r="K663" s="102">
        <f t="shared" si="138"/>
        <v>115.99999999999999</v>
      </c>
      <c r="L663" s="102">
        <f t="shared" si="137"/>
        <v>109.43396226415094</v>
      </c>
      <c r="M663" s="102">
        <f t="shared" si="139"/>
        <v>111.53846153846155</v>
      </c>
      <c r="N663" s="102">
        <f t="shared" si="140"/>
        <v>111.53846153846155</v>
      </c>
      <c r="O663" s="102">
        <f t="shared" si="141"/>
        <v>113.72549019607843</v>
      </c>
      <c r="P663" s="102">
        <f t="shared" si="142"/>
        <v>101.75438596491229</v>
      </c>
      <c r="Q663" s="102">
        <f t="shared" si="143"/>
        <v>96.666666666666671</v>
      </c>
    </row>
    <row r="664" spans="1:30" ht="17.25" customHeight="1" x14ac:dyDescent="0.25">
      <c r="A664" s="136">
        <v>11</v>
      </c>
      <c r="B664" s="139" t="s">
        <v>14</v>
      </c>
      <c r="C664" s="101">
        <v>52</v>
      </c>
      <c r="D664" s="101">
        <v>55</v>
      </c>
      <c r="E664" s="101">
        <v>55</v>
      </c>
      <c r="F664" s="101">
        <v>55</v>
      </c>
      <c r="G664" s="101">
        <v>54</v>
      </c>
      <c r="H664" s="101">
        <v>67</v>
      </c>
      <c r="I664" s="101">
        <v>70</v>
      </c>
      <c r="J664" s="101">
        <v>68</v>
      </c>
      <c r="K664" s="102">
        <f t="shared" si="138"/>
        <v>130.76923076923077</v>
      </c>
      <c r="L664" s="102">
        <f t="shared" si="137"/>
        <v>123.63636363636363</v>
      </c>
      <c r="M664" s="102">
        <f t="shared" si="139"/>
        <v>123.63636363636363</v>
      </c>
      <c r="N664" s="102">
        <f t="shared" si="140"/>
        <v>123.63636363636363</v>
      </c>
      <c r="O664" s="102">
        <f t="shared" si="141"/>
        <v>125.92592592592592</v>
      </c>
      <c r="P664" s="102">
        <f t="shared" si="142"/>
        <v>101.49253731343283</v>
      </c>
      <c r="Q664" s="102">
        <f t="shared" si="143"/>
        <v>97.142857142857139</v>
      </c>
    </row>
    <row r="665" spans="1:30" ht="16.5" customHeight="1" x14ac:dyDescent="0.25">
      <c r="A665" s="136">
        <v>12</v>
      </c>
      <c r="B665" s="139" t="s">
        <v>0</v>
      </c>
      <c r="C665" s="101">
        <v>2.5</v>
      </c>
      <c r="D665" s="101">
        <v>3</v>
      </c>
      <c r="E665" s="101">
        <v>3</v>
      </c>
      <c r="F665" s="101">
        <v>3</v>
      </c>
      <c r="G665" s="101">
        <v>3</v>
      </c>
      <c r="H665" s="101">
        <v>3</v>
      </c>
      <c r="I665" s="101">
        <v>3</v>
      </c>
      <c r="J665" s="101">
        <v>3</v>
      </c>
      <c r="K665" s="102">
        <f t="shared" si="138"/>
        <v>120</v>
      </c>
      <c r="L665" s="102">
        <f t="shared" si="137"/>
        <v>100</v>
      </c>
      <c r="M665" s="102">
        <f t="shared" si="139"/>
        <v>100</v>
      </c>
      <c r="N665" s="102">
        <f t="shared" si="140"/>
        <v>100</v>
      </c>
      <c r="O665" s="102">
        <f t="shared" si="141"/>
        <v>100</v>
      </c>
      <c r="P665" s="102">
        <f t="shared" si="142"/>
        <v>100</v>
      </c>
      <c r="Q665" s="102">
        <f t="shared" si="143"/>
        <v>100</v>
      </c>
    </row>
    <row r="666" spans="1:30" ht="17.25" customHeight="1" x14ac:dyDescent="0.25">
      <c r="A666" s="136">
        <v>13</v>
      </c>
      <c r="B666" s="139" t="s">
        <v>1</v>
      </c>
      <c r="C666" s="101">
        <v>10</v>
      </c>
      <c r="D666" s="101">
        <v>12</v>
      </c>
      <c r="E666" s="101">
        <v>11</v>
      </c>
      <c r="F666" s="101">
        <v>11</v>
      </c>
      <c r="G666" s="101">
        <v>12</v>
      </c>
      <c r="H666" s="101">
        <v>12</v>
      </c>
      <c r="I666" s="101">
        <v>12</v>
      </c>
      <c r="J666" s="101">
        <v>12</v>
      </c>
      <c r="K666" s="102">
        <f t="shared" si="138"/>
        <v>120</v>
      </c>
      <c r="L666" s="102">
        <f t="shared" si="137"/>
        <v>100</v>
      </c>
      <c r="M666" s="102">
        <f t="shared" si="139"/>
        <v>109.09090909090908</v>
      </c>
      <c r="N666" s="102">
        <f t="shared" si="140"/>
        <v>109.09090909090908</v>
      </c>
      <c r="O666" s="102">
        <f t="shared" si="141"/>
        <v>100</v>
      </c>
      <c r="P666" s="102">
        <f t="shared" si="142"/>
        <v>100</v>
      </c>
      <c r="Q666" s="102">
        <f t="shared" si="143"/>
        <v>100</v>
      </c>
    </row>
    <row r="667" spans="1:30" ht="16.5" customHeight="1" x14ac:dyDescent="0.25">
      <c r="A667" s="136">
        <v>14</v>
      </c>
      <c r="B667" s="139" t="s">
        <v>2</v>
      </c>
      <c r="C667" s="101">
        <v>7</v>
      </c>
      <c r="D667" s="101">
        <v>9</v>
      </c>
      <c r="E667" s="101">
        <v>9</v>
      </c>
      <c r="F667" s="101">
        <v>9</v>
      </c>
      <c r="G667" s="101">
        <v>9.5</v>
      </c>
      <c r="H667" s="101">
        <v>9.5</v>
      </c>
      <c r="I667" s="101">
        <v>9.5</v>
      </c>
      <c r="J667" s="101">
        <v>9.5</v>
      </c>
      <c r="K667" s="102">
        <f t="shared" si="138"/>
        <v>135.71428571428572</v>
      </c>
      <c r="L667" s="102">
        <f t="shared" si="137"/>
        <v>105.55555555555556</v>
      </c>
      <c r="M667" s="102">
        <f t="shared" si="139"/>
        <v>105.55555555555556</v>
      </c>
      <c r="N667" s="102">
        <f t="shared" si="140"/>
        <v>105.55555555555556</v>
      </c>
      <c r="O667" s="102">
        <f t="shared" si="141"/>
        <v>100</v>
      </c>
      <c r="P667" s="102">
        <f t="shared" si="142"/>
        <v>100</v>
      </c>
      <c r="Q667" s="102">
        <f t="shared" si="143"/>
        <v>100</v>
      </c>
    </row>
    <row r="668" spans="1:30" ht="18" customHeight="1" x14ac:dyDescent="0.25">
      <c r="A668" s="142">
        <v>15</v>
      </c>
      <c r="B668" s="139" t="s">
        <v>54</v>
      </c>
      <c r="C668" s="101">
        <v>36</v>
      </c>
      <c r="D668" s="101">
        <v>36</v>
      </c>
      <c r="E668" s="101">
        <v>36</v>
      </c>
      <c r="F668" s="101">
        <v>36</v>
      </c>
      <c r="G668" s="101">
        <v>38</v>
      </c>
      <c r="H668" s="101">
        <v>38</v>
      </c>
      <c r="I668" s="101">
        <v>38</v>
      </c>
      <c r="J668" s="101">
        <v>38</v>
      </c>
      <c r="K668" s="102">
        <f t="shared" si="138"/>
        <v>105.55555555555556</v>
      </c>
      <c r="L668" s="102">
        <f t="shared" si="137"/>
        <v>105.55555555555556</v>
      </c>
      <c r="M668" s="102">
        <f t="shared" si="139"/>
        <v>105.55555555555556</v>
      </c>
      <c r="N668" s="102">
        <f t="shared" si="140"/>
        <v>105.55555555555556</v>
      </c>
      <c r="O668" s="102">
        <f t="shared" si="141"/>
        <v>100</v>
      </c>
      <c r="P668" s="102">
        <f t="shared" si="142"/>
        <v>100</v>
      </c>
      <c r="Q668" s="102">
        <f t="shared" si="143"/>
        <v>100</v>
      </c>
    </row>
    <row r="669" spans="1:30" ht="17.25" customHeight="1" x14ac:dyDescent="0.25">
      <c r="A669" s="142">
        <v>16</v>
      </c>
      <c r="B669" s="139" t="s">
        <v>26</v>
      </c>
      <c r="C669" s="101">
        <v>31</v>
      </c>
      <c r="D669" s="101">
        <v>32</v>
      </c>
      <c r="E669" s="101">
        <v>32</v>
      </c>
      <c r="F669" s="101">
        <v>32</v>
      </c>
      <c r="G669" s="101">
        <v>33</v>
      </c>
      <c r="H669" s="101">
        <v>33</v>
      </c>
      <c r="I669" s="101">
        <v>33</v>
      </c>
      <c r="J669" s="101">
        <v>33</v>
      </c>
      <c r="K669" s="102">
        <f t="shared" si="138"/>
        <v>106.45161290322579</v>
      </c>
      <c r="L669" s="102">
        <f t="shared" si="137"/>
        <v>103.125</v>
      </c>
      <c r="M669" s="102">
        <f t="shared" si="139"/>
        <v>103.125</v>
      </c>
      <c r="N669" s="102">
        <f t="shared" si="140"/>
        <v>103.125</v>
      </c>
      <c r="O669" s="102">
        <f t="shared" si="141"/>
        <v>100</v>
      </c>
      <c r="P669" s="102">
        <f t="shared" si="142"/>
        <v>100</v>
      </c>
      <c r="Q669" s="102">
        <f t="shared" si="143"/>
        <v>100</v>
      </c>
      <c r="U669" s="1"/>
      <c r="Y669" s="19"/>
      <c r="Z669" s="19"/>
      <c r="AC669" s="19"/>
      <c r="AD669" s="19"/>
    </row>
    <row r="670" spans="1:30" ht="17.25" customHeight="1" x14ac:dyDescent="0.25">
      <c r="A670" s="142">
        <v>17</v>
      </c>
      <c r="B670" s="139" t="s">
        <v>20</v>
      </c>
      <c r="C670" s="101">
        <v>5.3</v>
      </c>
      <c r="D670" s="101">
        <v>5.0999999999999996</v>
      </c>
      <c r="E670" s="101">
        <v>4.9000000000000004</v>
      </c>
      <c r="F670" s="101">
        <v>4.9000000000000004</v>
      </c>
      <c r="G670" s="101">
        <v>4.8</v>
      </c>
      <c r="H670" s="101">
        <v>4.76</v>
      </c>
      <c r="I670" s="101">
        <v>4.76</v>
      </c>
      <c r="J670" s="101">
        <v>4.76</v>
      </c>
      <c r="K670" s="102">
        <f t="shared" si="138"/>
        <v>89.811320754716988</v>
      </c>
      <c r="L670" s="102">
        <f t="shared" si="137"/>
        <v>93.333333333333329</v>
      </c>
      <c r="M670" s="102">
        <f t="shared" si="139"/>
        <v>97.142857142857125</v>
      </c>
      <c r="N670" s="102">
        <f t="shared" si="140"/>
        <v>97.142857142857125</v>
      </c>
      <c r="O670" s="102">
        <f t="shared" si="141"/>
        <v>99.166666666666671</v>
      </c>
      <c r="P670" s="102">
        <f t="shared" si="142"/>
        <v>100</v>
      </c>
      <c r="Q670" s="102">
        <f t="shared" si="143"/>
        <v>100</v>
      </c>
      <c r="U670" s="1"/>
      <c r="Y670" s="19"/>
      <c r="Z670" s="19"/>
      <c r="AC670" s="19"/>
      <c r="AD670" s="19"/>
    </row>
    <row r="671" spans="1:30" ht="17.25" customHeight="1" x14ac:dyDescent="0.25">
      <c r="A671" s="142">
        <v>18</v>
      </c>
      <c r="B671" s="139" t="s">
        <v>3</v>
      </c>
      <c r="C671" s="101">
        <v>4</v>
      </c>
      <c r="D671" s="101">
        <v>3.5</v>
      </c>
      <c r="E671" s="101">
        <v>3.8</v>
      </c>
      <c r="F671" s="101">
        <v>3.8</v>
      </c>
      <c r="G671" s="101">
        <v>4</v>
      </c>
      <c r="H671" s="101">
        <v>4</v>
      </c>
      <c r="I671" s="101">
        <v>4</v>
      </c>
      <c r="J671" s="101">
        <v>4</v>
      </c>
      <c r="K671" s="102">
        <f t="shared" si="138"/>
        <v>100</v>
      </c>
      <c r="L671" s="102">
        <f t="shared" si="137"/>
        <v>114.28571428571428</v>
      </c>
      <c r="M671" s="102">
        <f t="shared" si="139"/>
        <v>105.26315789473684</v>
      </c>
      <c r="N671" s="102">
        <f t="shared" si="140"/>
        <v>105.26315789473684</v>
      </c>
      <c r="O671" s="102">
        <f t="shared" si="141"/>
        <v>100</v>
      </c>
      <c r="P671" s="102">
        <f t="shared" si="142"/>
        <v>100</v>
      </c>
      <c r="Q671" s="102">
        <f t="shared" si="143"/>
        <v>100</v>
      </c>
      <c r="U671" s="1"/>
      <c r="Y671" s="19"/>
      <c r="Z671" s="19"/>
      <c r="AC671" s="19"/>
      <c r="AD671" s="19"/>
    </row>
    <row r="672" spans="1:30" ht="17.25" customHeight="1" x14ac:dyDescent="0.25">
      <c r="A672" s="142">
        <v>19</v>
      </c>
      <c r="B672" s="139" t="s">
        <v>8</v>
      </c>
      <c r="C672" s="101">
        <v>15</v>
      </c>
      <c r="D672" s="101">
        <v>15</v>
      </c>
      <c r="E672" s="101">
        <v>15</v>
      </c>
      <c r="F672" s="101">
        <v>15</v>
      </c>
      <c r="G672" s="101">
        <v>15</v>
      </c>
      <c r="H672" s="101">
        <v>15</v>
      </c>
      <c r="I672" s="101">
        <v>15</v>
      </c>
      <c r="J672" s="101">
        <v>15</v>
      </c>
      <c r="K672" s="102">
        <f t="shared" si="138"/>
        <v>100</v>
      </c>
      <c r="L672" s="102">
        <f t="shared" si="137"/>
        <v>100</v>
      </c>
      <c r="M672" s="102">
        <f t="shared" si="139"/>
        <v>100</v>
      </c>
      <c r="N672" s="102">
        <f t="shared" si="140"/>
        <v>100</v>
      </c>
      <c r="O672" s="102">
        <f t="shared" si="141"/>
        <v>100</v>
      </c>
      <c r="P672" s="102">
        <f t="shared" si="142"/>
        <v>100</v>
      </c>
      <c r="Q672" s="102">
        <f t="shared" si="143"/>
        <v>100</v>
      </c>
      <c r="U672" s="1"/>
      <c r="Y672" s="19"/>
      <c r="Z672" s="19"/>
      <c r="AC672" s="19"/>
      <c r="AD672" s="19"/>
    </row>
    <row r="673" spans="1:30" ht="17.25" customHeight="1" x14ac:dyDescent="0.25">
      <c r="A673" s="142">
        <v>20</v>
      </c>
      <c r="B673" s="139" t="s">
        <v>9</v>
      </c>
      <c r="C673" s="101">
        <v>19</v>
      </c>
      <c r="D673" s="101">
        <v>18</v>
      </c>
      <c r="E673" s="101">
        <v>18</v>
      </c>
      <c r="F673" s="101">
        <v>18</v>
      </c>
      <c r="G673" s="101">
        <v>18</v>
      </c>
      <c r="H673" s="101">
        <v>18</v>
      </c>
      <c r="I673" s="101">
        <v>18</v>
      </c>
      <c r="J673" s="101">
        <v>18</v>
      </c>
      <c r="K673" s="102">
        <f t="shared" si="138"/>
        <v>94.73684210526315</v>
      </c>
      <c r="L673" s="102">
        <f t="shared" si="137"/>
        <v>100</v>
      </c>
      <c r="M673" s="102">
        <f t="shared" si="139"/>
        <v>100</v>
      </c>
      <c r="N673" s="102">
        <f t="shared" si="140"/>
        <v>100</v>
      </c>
      <c r="O673" s="102">
        <f t="shared" si="141"/>
        <v>100</v>
      </c>
      <c r="P673" s="102">
        <f t="shared" si="142"/>
        <v>100</v>
      </c>
      <c r="Q673" s="102">
        <f t="shared" si="143"/>
        <v>100</v>
      </c>
      <c r="Y673" s="19"/>
      <c r="Z673" s="19"/>
      <c r="AC673" s="19"/>
      <c r="AD673" s="19"/>
    </row>
    <row r="674" spans="1:30" ht="16.5" customHeight="1" x14ac:dyDescent="0.25">
      <c r="A674" s="142">
        <v>21</v>
      </c>
      <c r="B674" s="139" t="s">
        <v>10</v>
      </c>
      <c r="C674" s="101">
        <v>17</v>
      </c>
      <c r="D674" s="101">
        <v>14</v>
      </c>
      <c r="E674" s="101">
        <v>14</v>
      </c>
      <c r="F674" s="101">
        <v>14</v>
      </c>
      <c r="G674" s="101">
        <v>15</v>
      </c>
      <c r="H674" s="101">
        <v>15</v>
      </c>
      <c r="I674" s="101">
        <v>15</v>
      </c>
      <c r="J674" s="101">
        <v>15</v>
      </c>
      <c r="K674" s="102">
        <f t="shared" si="138"/>
        <v>88.235294117647058</v>
      </c>
      <c r="L674" s="102">
        <f t="shared" si="137"/>
        <v>107.14285714285714</v>
      </c>
      <c r="M674" s="102">
        <f t="shared" si="139"/>
        <v>107.14285714285714</v>
      </c>
      <c r="N674" s="102">
        <f t="shared" si="140"/>
        <v>107.14285714285714</v>
      </c>
      <c r="O674" s="102">
        <f t="shared" si="141"/>
        <v>100</v>
      </c>
      <c r="P674" s="102">
        <f t="shared" si="142"/>
        <v>100</v>
      </c>
      <c r="Q674" s="102">
        <f t="shared" si="143"/>
        <v>100</v>
      </c>
      <c r="U674" s="20"/>
      <c r="Y674" s="19"/>
      <c r="Z674" s="19"/>
      <c r="AC674" s="19"/>
      <c r="AD674" s="19"/>
    </row>
    <row r="675" spans="1:30" ht="31.5" x14ac:dyDescent="0.25">
      <c r="A675" s="142">
        <v>22</v>
      </c>
      <c r="B675" s="143" t="s">
        <v>16</v>
      </c>
      <c r="C675" s="101">
        <v>3</v>
      </c>
      <c r="D675" s="101">
        <v>3</v>
      </c>
      <c r="E675" s="101">
        <v>3</v>
      </c>
      <c r="F675" s="101">
        <v>3</v>
      </c>
      <c r="G675" s="101">
        <v>3</v>
      </c>
      <c r="H675" s="101">
        <v>3</v>
      </c>
      <c r="I675" s="101">
        <v>3</v>
      </c>
      <c r="J675" s="101">
        <v>3</v>
      </c>
      <c r="K675" s="102">
        <f t="shared" si="138"/>
        <v>100</v>
      </c>
      <c r="L675" s="102">
        <f t="shared" si="137"/>
        <v>100</v>
      </c>
      <c r="M675" s="102">
        <f t="shared" si="139"/>
        <v>100</v>
      </c>
      <c r="N675" s="102">
        <f t="shared" si="140"/>
        <v>100</v>
      </c>
      <c r="O675" s="102">
        <f t="shared" si="141"/>
        <v>100</v>
      </c>
      <c r="P675" s="102">
        <f t="shared" si="142"/>
        <v>100</v>
      </c>
      <c r="Q675" s="102">
        <f t="shared" si="143"/>
        <v>100</v>
      </c>
      <c r="U675" s="20"/>
      <c r="Y675" s="19"/>
      <c r="Z675" s="19"/>
      <c r="AC675" s="19"/>
      <c r="AD675" s="19"/>
    </row>
    <row r="676" spans="1:30" ht="17.25" customHeight="1" x14ac:dyDescent="0.25">
      <c r="A676" s="142">
        <v>23</v>
      </c>
      <c r="B676" s="139" t="s">
        <v>15</v>
      </c>
      <c r="C676" s="101">
        <v>18</v>
      </c>
      <c r="D676" s="101">
        <v>34</v>
      </c>
      <c r="E676" s="101">
        <v>34</v>
      </c>
      <c r="F676" s="101">
        <v>34</v>
      </c>
      <c r="G676" s="101">
        <v>34</v>
      </c>
      <c r="H676" s="101">
        <v>34</v>
      </c>
      <c r="I676" s="101">
        <v>34</v>
      </c>
      <c r="J676" s="101">
        <v>34</v>
      </c>
      <c r="K676" s="102">
        <f t="shared" si="138"/>
        <v>188.88888888888889</v>
      </c>
      <c r="L676" s="102">
        <f t="shared" si="137"/>
        <v>100</v>
      </c>
      <c r="M676" s="102">
        <f t="shared" si="139"/>
        <v>100</v>
      </c>
      <c r="N676" s="102">
        <f t="shared" si="140"/>
        <v>100</v>
      </c>
      <c r="O676" s="102">
        <f t="shared" si="141"/>
        <v>100</v>
      </c>
      <c r="P676" s="102">
        <f t="shared" si="142"/>
        <v>100</v>
      </c>
      <c r="Q676" s="102">
        <f t="shared" si="143"/>
        <v>100</v>
      </c>
      <c r="U676" s="20"/>
    </row>
    <row r="677" spans="1:30" ht="17.25" customHeight="1" x14ac:dyDescent="0.25">
      <c r="A677" s="142">
        <v>24</v>
      </c>
      <c r="B677" s="139" t="s">
        <v>139</v>
      </c>
      <c r="C677" s="101"/>
      <c r="D677" s="101">
        <v>4.0999999999999996</v>
      </c>
      <c r="E677" s="101">
        <v>4.0999999999999996</v>
      </c>
      <c r="F677" s="101">
        <v>4.0999999999999996</v>
      </c>
      <c r="G677" s="101">
        <v>4.3</v>
      </c>
      <c r="H677" s="101">
        <v>4.5999999999999996</v>
      </c>
      <c r="I677" s="101">
        <v>4.5999999999999996</v>
      </c>
      <c r="J677" s="101">
        <v>4.7</v>
      </c>
      <c r="K677" s="102"/>
      <c r="L677" s="102">
        <f t="shared" si="137"/>
        <v>114.63414634146343</v>
      </c>
      <c r="M677" s="102">
        <f t="shared" si="139"/>
        <v>114.63414634146343</v>
      </c>
      <c r="N677" s="102">
        <f t="shared" si="140"/>
        <v>114.63414634146343</v>
      </c>
      <c r="O677" s="102">
        <f t="shared" si="141"/>
        <v>109.30232558139537</v>
      </c>
      <c r="P677" s="102">
        <f t="shared" si="142"/>
        <v>102.17391304347827</v>
      </c>
      <c r="Q677" s="102">
        <f t="shared" si="143"/>
        <v>102.17391304347827</v>
      </c>
      <c r="U677" s="20"/>
    </row>
    <row r="678" spans="1:30" ht="17.25" customHeight="1" x14ac:dyDescent="0.25">
      <c r="A678" s="144">
        <v>25</v>
      </c>
      <c r="B678" s="139" t="s">
        <v>5</v>
      </c>
      <c r="C678" s="101">
        <v>5.4</v>
      </c>
      <c r="D678" s="101">
        <v>6.2</v>
      </c>
      <c r="E678" s="101">
        <v>6.2</v>
      </c>
      <c r="F678" s="101">
        <v>6.2</v>
      </c>
      <c r="G678" s="101">
        <v>7.7</v>
      </c>
      <c r="H678" s="101">
        <v>9.1999999999999993</v>
      </c>
      <c r="I678" s="101">
        <v>8.6999999999999993</v>
      </c>
      <c r="J678" s="101">
        <v>8.5</v>
      </c>
      <c r="K678" s="102">
        <f>J678/C678*100</f>
        <v>157.40740740740739</v>
      </c>
      <c r="L678" s="102">
        <f t="shared" si="137"/>
        <v>137.09677419354838</v>
      </c>
      <c r="M678" s="102">
        <f t="shared" si="139"/>
        <v>137.09677419354838</v>
      </c>
      <c r="N678" s="102">
        <f t="shared" si="140"/>
        <v>137.09677419354838</v>
      </c>
      <c r="O678" s="102">
        <f t="shared" si="141"/>
        <v>110.3896103896104</v>
      </c>
      <c r="P678" s="102">
        <f t="shared" si="142"/>
        <v>92.391304347826093</v>
      </c>
      <c r="Q678" s="102">
        <f t="shared" si="143"/>
        <v>97.701149425287355</v>
      </c>
    </row>
    <row r="679" spans="1:30" ht="48" customHeight="1" x14ac:dyDescent="0.25">
      <c r="A679" s="134"/>
      <c r="B679" s="145" t="s">
        <v>56</v>
      </c>
      <c r="C679" s="101"/>
      <c r="D679" s="101"/>
      <c r="E679" s="101"/>
      <c r="F679" s="101"/>
      <c r="G679" s="101"/>
      <c r="H679" s="101"/>
      <c r="I679" s="101"/>
      <c r="J679" s="101"/>
      <c r="K679" s="102"/>
      <c r="L679" s="102"/>
      <c r="M679" s="102"/>
      <c r="N679" s="102"/>
      <c r="O679" s="102"/>
      <c r="P679" s="102"/>
      <c r="Q679" s="102"/>
    </row>
    <row r="680" spans="1:30" ht="17.25" customHeight="1" x14ac:dyDescent="0.25">
      <c r="A680" s="134"/>
      <c r="B680" s="159" t="s">
        <v>24</v>
      </c>
      <c r="C680" s="105">
        <v>10.24</v>
      </c>
      <c r="D680" s="105">
        <v>11.31</v>
      </c>
      <c r="E680" s="105">
        <v>11.31</v>
      </c>
      <c r="F680" s="105">
        <v>11.31</v>
      </c>
      <c r="G680" s="105">
        <v>11.31</v>
      </c>
      <c r="H680" s="105">
        <v>11.31</v>
      </c>
      <c r="I680" s="105">
        <v>11.32</v>
      </c>
      <c r="J680" s="105">
        <v>11.32</v>
      </c>
      <c r="K680" s="102">
        <f>J680/C680*100</f>
        <v>110.546875</v>
      </c>
      <c r="L680" s="102">
        <f>J680/D680*100</f>
        <v>100.08841732979663</v>
      </c>
      <c r="M680" s="102">
        <f t="shared" si="139"/>
        <v>100.08841732979663</v>
      </c>
      <c r="N680" s="102">
        <f t="shared" si="140"/>
        <v>100.08841732979663</v>
      </c>
      <c r="O680" s="102">
        <f t="shared" si="141"/>
        <v>100.08841732979663</v>
      </c>
      <c r="P680" s="102">
        <f t="shared" si="142"/>
        <v>100.08841732979663</v>
      </c>
      <c r="Q680" s="102">
        <f t="shared" si="143"/>
        <v>100</v>
      </c>
    </row>
    <row r="681" spans="1:30" ht="17.25" customHeight="1" x14ac:dyDescent="0.25">
      <c r="A681" s="160"/>
      <c r="B681" s="134" t="s">
        <v>25</v>
      </c>
      <c r="C681" s="101">
        <v>10.26</v>
      </c>
      <c r="D681" s="101">
        <v>11.33</v>
      </c>
      <c r="E681" s="101">
        <v>11.33</v>
      </c>
      <c r="F681" s="101">
        <v>11.33</v>
      </c>
      <c r="G681" s="101">
        <v>11.33</v>
      </c>
      <c r="H681" s="101">
        <v>11.33</v>
      </c>
      <c r="I681" s="101">
        <v>11.34</v>
      </c>
      <c r="J681" s="101">
        <v>11.34</v>
      </c>
      <c r="K681" s="102">
        <f>J681/C681*100</f>
        <v>110.5263157894737</v>
      </c>
      <c r="L681" s="102">
        <f>J681/D681*100</f>
        <v>100.08826125330978</v>
      </c>
      <c r="M681" s="102">
        <f t="shared" si="139"/>
        <v>100.08826125330978</v>
      </c>
      <c r="N681" s="102">
        <f t="shared" si="140"/>
        <v>100.08826125330978</v>
      </c>
      <c r="O681" s="102">
        <f t="shared" si="141"/>
        <v>100.08826125330978</v>
      </c>
      <c r="P681" s="102">
        <f t="shared" si="142"/>
        <v>100.08826125330978</v>
      </c>
      <c r="Q681" s="102">
        <f t="shared" si="143"/>
        <v>100</v>
      </c>
    </row>
    <row r="682" spans="1:30" ht="18" customHeight="1" x14ac:dyDescent="0.25">
      <c r="B682" s="161"/>
      <c r="C682" s="8"/>
      <c r="D682" s="8"/>
      <c r="E682" s="162">
        <v>37</v>
      </c>
      <c r="F682" s="162"/>
      <c r="G682" s="162"/>
      <c r="H682" s="162"/>
      <c r="I682" s="162"/>
      <c r="J682" s="162"/>
      <c r="K682" s="8"/>
      <c r="L682" s="8"/>
      <c r="M682" s="8"/>
      <c r="N682" s="8"/>
      <c r="O682" s="8"/>
      <c r="P682" s="8"/>
      <c r="Q682" s="8"/>
    </row>
    <row r="683" spans="1:30" ht="27.75" customHeight="1" x14ac:dyDescent="0.25">
      <c r="A683" s="1"/>
      <c r="B683" s="116"/>
      <c r="C683" s="1" t="s">
        <v>11</v>
      </c>
      <c r="D683" s="1"/>
      <c r="E683" s="116"/>
      <c r="F683" s="116"/>
      <c r="G683" s="116"/>
      <c r="H683" s="116"/>
      <c r="I683" s="116"/>
      <c r="J683" s="116"/>
      <c r="K683" s="117"/>
      <c r="L683" s="117"/>
      <c r="M683" s="117"/>
      <c r="N683" s="117"/>
      <c r="O683" s="117"/>
      <c r="P683" s="117"/>
      <c r="Q683" s="117"/>
      <c r="R683" s="1"/>
      <c r="S683" s="1"/>
      <c r="T683" s="54"/>
      <c r="U683" s="3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7.25" customHeight="1" x14ac:dyDescent="0.25">
      <c r="B684" s="116"/>
      <c r="C684" s="117" t="s">
        <v>164</v>
      </c>
      <c r="D684" s="1"/>
      <c r="E684" s="116"/>
      <c r="F684" s="116"/>
      <c r="G684" s="116"/>
      <c r="H684" s="116"/>
      <c r="I684" s="116"/>
      <c r="J684" s="116"/>
      <c r="K684" s="1"/>
      <c r="L684" s="1"/>
      <c r="M684" s="1"/>
      <c r="N684" s="1"/>
      <c r="O684" s="1"/>
      <c r="P684" s="1"/>
      <c r="Q684" s="1"/>
      <c r="R684" s="1"/>
      <c r="S684" s="1"/>
      <c r="T684" s="54"/>
      <c r="U684" s="2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9" customHeight="1" x14ac:dyDescent="0.25">
      <c r="B685" s="115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9.75" customHeight="1" x14ac:dyDescent="0.25">
      <c r="A686" s="19"/>
      <c r="B686" s="152"/>
      <c r="K686" s="119" t="s">
        <v>47</v>
      </c>
      <c r="L686" s="119"/>
      <c r="M686" s="119"/>
      <c r="N686" s="119"/>
      <c r="O686" s="119"/>
      <c r="P686" s="119"/>
      <c r="Q686" s="119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6.5" customHeight="1" x14ac:dyDescent="0.25">
      <c r="A687" s="154"/>
      <c r="B687" s="155"/>
      <c r="C687" s="121" t="s">
        <v>44</v>
      </c>
      <c r="D687" s="122"/>
      <c r="E687" s="122"/>
      <c r="F687" s="122"/>
      <c r="G687" s="122"/>
      <c r="H687" s="122"/>
      <c r="I687" s="122"/>
      <c r="J687" s="123"/>
      <c r="K687" s="124" t="str">
        <f>K10</f>
        <v>03.05.2021 бо % нисбат ба</v>
      </c>
      <c r="L687" s="125"/>
      <c r="M687" s="125"/>
      <c r="N687" s="125"/>
      <c r="O687" s="125"/>
      <c r="P687" s="125"/>
      <c r="Q687" s="126"/>
      <c r="U687" s="3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 x14ac:dyDescent="0.25">
      <c r="A688" s="156"/>
      <c r="B688" s="157"/>
      <c r="C688" s="128" t="s">
        <v>136</v>
      </c>
      <c r="D688" s="129"/>
      <c r="E688" s="130"/>
      <c r="F688" s="128" t="s">
        <v>137</v>
      </c>
      <c r="G688" s="129"/>
      <c r="H688" s="129"/>
      <c r="I688" s="129"/>
      <c r="J688" s="130"/>
      <c r="K688" s="128" t="s">
        <v>136</v>
      </c>
      <c r="L688" s="129"/>
      <c r="M688" s="130"/>
      <c r="N688" s="128" t="s">
        <v>137</v>
      </c>
      <c r="O688" s="129"/>
      <c r="P688" s="129"/>
      <c r="Q688" s="130"/>
      <c r="U688" s="3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7.25" customHeight="1" x14ac:dyDescent="0.25">
      <c r="A689" s="131"/>
      <c r="B689" s="158"/>
      <c r="C689" s="99" t="s">
        <v>170</v>
      </c>
      <c r="D689" s="99" t="s">
        <v>133</v>
      </c>
      <c r="E689" s="99" t="s">
        <v>134</v>
      </c>
      <c r="F689" s="99" t="s">
        <v>135</v>
      </c>
      <c r="G689" s="99" t="s">
        <v>138</v>
      </c>
      <c r="H689" s="99" t="s">
        <v>140</v>
      </c>
      <c r="I689" s="99" t="s">
        <v>143</v>
      </c>
      <c r="J689" s="99" t="s">
        <v>171</v>
      </c>
      <c r="K689" s="99" t="str">
        <f t="shared" ref="K689:O689" si="144">C689</f>
        <v>4.05</v>
      </c>
      <c r="L689" s="100" t="str">
        <f t="shared" si="144"/>
        <v>7.12</v>
      </c>
      <c r="M689" s="100" t="str">
        <f t="shared" si="144"/>
        <v>28.12</v>
      </c>
      <c r="N689" s="100" t="str">
        <f t="shared" si="144"/>
        <v>4.01</v>
      </c>
      <c r="O689" s="100" t="str">
        <f t="shared" si="144"/>
        <v>1.03</v>
      </c>
      <c r="P689" s="100" t="str">
        <f>H689</f>
        <v>5.04</v>
      </c>
      <c r="Q689" s="100" t="str">
        <f>I689</f>
        <v>26.04</v>
      </c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6.5" customHeight="1" x14ac:dyDescent="0.25">
      <c r="A690" s="133">
        <v>1</v>
      </c>
      <c r="B690" s="134" t="s">
        <v>168</v>
      </c>
      <c r="C690" s="103"/>
      <c r="D690" s="101">
        <v>3.3</v>
      </c>
      <c r="E690" s="101">
        <v>3.3</v>
      </c>
      <c r="F690" s="101">
        <v>3.3</v>
      </c>
      <c r="G690" s="101">
        <v>4.3</v>
      </c>
      <c r="H690" s="101">
        <v>4.4000000000000004</v>
      </c>
      <c r="I690" s="101">
        <v>4.5999999999999996</v>
      </c>
      <c r="J690" s="101">
        <v>4.8</v>
      </c>
      <c r="K690" s="102"/>
      <c r="L690" s="102">
        <f t="shared" ref="L690:L716" si="145">J690/D690*100</f>
        <v>145.45454545454547</v>
      </c>
      <c r="M690" s="102">
        <f>J690/E690*100</f>
        <v>145.45454545454547</v>
      </c>
      <c r="N690" s="102">
        <f>J690/F690*100</f>
        <v>145.45454545454547</v>
      </c>
      <c r="O690" s="102">
        <f>J690/G690*100</f>
        <v>111.62790697674419</v>
      </c>
      <c r="P690" s="102">
        <f>J690/H690*100</f>
        <v>109.09090909090908</v>
      </c>
      <c r="Q690" s="102">
        <f>J690/I690*100</f>
        <v>104.34782608695652</v>
      </c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6.5" customHeight="1" x14ac:dyDescent="0.25">
      <c r="A691" s="135"/>
      <c r="B691" s="134" t="s">
        <v>169</v>
      </c>
      <c r="C691" s="101">
        <v>6</v>
      </c>
      <c r="D691" s="101"/>
      <c r="E691" s="101"/>
      <c r="F691" s="101"/>
      <c r="G691" s="101"/>
      <c r="H691" s="101"/>
      <c r="I691" s="101"/>
      <c r="J691" s="101">
        <v>6</v>
      </c>
      <c r="K691" s="102">
        <f>J691/C691*100</f>
        <v>100</v>
      </c>
      <c r="L691" s="102"/>
      <c r="M691" s="102"/>
      <c r="N691" s="102"/>
      <c r="O691" s="102"/>
      <c r="P691" s="102"/>
      <c r="Q691" s="102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6.5" customHeight="1" x14ac:dyDescent="0.25">
      <c r="A692" s="136">
        <v>2</v>
      </c>
      <c r="B692" s="139" t="s">
        <v>6</v>
      </c>
      <c r="C692" s="101">
        <v>1.9</v>
      </c>
      <c r="D692" s="101">
        <v>2</v>
      </c>
      <c r="E692" s="101">
        <v>1.8</v>
      </c>
      <c r="F692" s="101">
        <v>2</v>
      </c>
      <c r="G692" s="101">
        <v>2</v>
      </c>
      <c r="H692" s="101">
        <v>2</v>
      </c>
      <c r="I692" s="101">
        <v>2.2000000000000002</v>
      </c>
      <c r="J692" s="101">
        <v>2.6</v>
      </c>
      <c r="K692" s="102">
        <f t="shared" ref="K692:K714" si="146">J692/C692*100</f>
        <v>136.84210526315789</v>
      </c>
      <c r="L692" s="102">
        <f t="shared" si="145"/>
        <v>130</v>
      </c>
      <c r="M692" s="102">
        <f t="shared" ref="M692:M719" si="147">J692/E692*100</f>
        <v>144.44444444444443</v>
      </c>
      <c r="N692" s="102">
        <f t="shared" ref="N692:N719" si="148">J692/F692*100</f>
        <v>130</v>
      </c>
      <c r="O692" s="102">
        <f t="shared" ref="O692:O719" si="149">J692/G692*100</f>
        <v>130</v>
      </c>
      <c r="P692" s="102">
        <f t="shared" ref="P692:P719" si="150">J692/H692*100</f>
        <v>130</v>
      </c>
      <c r="Q692" s="102">
        <f t="shared" ref="Q692:Q719" si="151">J692/I692*100</f>
        <v>118.18181818181816</v>
      </c>
      <c r="U692" s="2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7.25" customHeight="1" x14ac:dyDescent="0.25">
      <c r="A693" s="133">
        <v>3</v>
      </c>
      <c r="B693" s="139" t="s">
        <v>141</v>
      </c>
      <c r="C693" s="101"/>
      <c r="D693" s="101">
        <v>2.2000000000000002</v>
      </c>
      <c r="E693" s="101">
        <v>2</v>
      </c>
      <c r="F693" s="101">
        <v>2</v>
      </c>
      <c r="G693" s="101">
        <v>1.7</v>
      </c>
      <c r="H693" s="101">
        <v>1.5</v>
      </c>
      <c r="I693" s="101">
        <v>1.5</v>
      </c>
      <c r="J693" s="101">
        <v>1.5</v>
      </c>
      <c r="K693" s="102"/>
      <c r="L693" s="102">
        <f t="shared" si="145"/>
        <v>68.181818181818173</v>
      </c>
      <c r="M693" s="102">
        <f t="shared" si="147"/>
        <v>75</v>
      </c>
      <c r="N693" s="102">
        <f t="shared" si="148"/>
        <v>75</v>
      </c>
      <c r="O693" s="102">
        <f t="shared" si="149"/>
        <v>88.235294117647058</v>
      </c>
      <c r="P693" s="102">
        <f t="shared" si="150"/>
        <v>100</v>
      </c>
      <c r="Q693" s="102">
        <f t="shared" si="151"/>
        <v>100</v>
      </c>
      <c r="U693" s="2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7.25" customHeight="1" x14ac:dyDescent="0.25">
      <c r="A694" s="135"/>
      <c r="B694" s="139" t="s">
        <v>142</v>
      </c>
      <c r="C694" s="101">
        <v>2</v>
      </c>
      <c r="D694" s="101"/>
      <c r="E694" s="101"/>
      <c r="F694" s="101"/>
      <c r="G694" s="101"/>
      <c r="H694" s="101"/>
      <c r="I694" s="101">
        <v>2.5</v>
      </c>
      <c r="J694" s="101">
        <v>2</v>
      </c>
      <c r="K694" s="102">
        <f t="shared" si="146"/>
        <v>100</v>
      </c>
      <c r="L694" s="102"/>
      <c r="M694" s="102"/>
      <c r="N694" s="102"/>
      <c r="O694" s="102"/>
      <c r="P694" s="102"/>
      <c r="Q694" s="102">
        <f t="shared" si="151"/>
        <v>80</v>
      </c>
      <c r="U694" s="2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6.5" customHeight="1" x14ac:dyDescent="0.25">
      <c r="A695" s="136">
        <v>4</v>
      </c>
      <c r="B695" s="139" t="s">
        <v>18</v>
      </c>
      <c r="C695" s="101">
        <v>1.4</v>
      </c>
      <c r="D695" s="101">
        <v>1.6</v>
      </c>
      <c r="E695" s="101">
        <v>1.6</v>
      </c>
      <c r="F695" s="101">
        <v>1.6</v>
      </c>
      <c r="G695" s="101">
        <v>1.6</v>
      </c>
      <c r="H695" s="101">
        <v>2.6</v>
      </c>
      <c r="I695" s="101">
        <v>4.7</v>
      </c>
      <c r="J695" s="101">
        <v>5</v>
      </c>
      <c r="K695" s="102">
        <f t="shared" si="146"/>
        <v>357.14285714285717</v>
      </c>
      <c r="L695" s="102">
        <f t="shared" si="145"/>
        <v>312.5</v>
      </c>
      <c r="M695" s="102">
        <f t="shared" si="147"/>
        <v>312.5</v>
      </c>
      <c r="N695" s="102">
        <f t="shared" si="148"/>
        <v>312.5</v>
      </c>
      <c r="O695" s="102">
        <f t="shared" si="149"/>
        <v>312.5</v>
      </c>
      <c r="P695" s="102">
        <f t="shared" si="150"/>
        <v>192.30769230769229</v>
      </c>
      <c r="Q695" s="102">
        <f t="shared" si="151"/>
        <v>106.38297872340425</v>
      </c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6.5" customHeight="1" x14ac:dyDescent="0.25">
      <c r="A696" s="136">
        <v>5</v>
      </c>
      <c r="B696" s="139" t="s">
        <v>48</v>
      </c>
      <c r="C696" s="101">
        <v>16</v>
      </c>
      <c r="D696" s="101">
        <v>9</v>
      </c>
      <c r="E696" s="101">
        <v>9</v>
      </c>
      <c r="F696" s="101">
        <v>9</v>
      </c>
      <c r="G696" s="101">
        <v>18</v>
      </c>
      <c r="H696" s="101">
        <v>19</v>
      </c>
      <c r="I696" s="101">
        <v>22</v>
      </c>
      <c r="J696" s="101">
        <v>21</v>
      </c>
      <c r="K696" s="102">
        <f t="shared" si="146"/>
        <v>131.25</v>
      </c>
      <c r="L696" s="102">
        <f t="shared" si="145"/>
        <v>233.33333333333334</v>
      </c>
      <c r="M696" s="102">
        <f t="shared" si="147"/>
        <v>233.33333333333334</v>
      </c>
      <c r="N696" s="102">
        <f t="shared" si="148"/>
        <v>233.33333333333334</v>
      </c>
      <c r="O696" s="102">
        <f t="shared" si="149"/>
        <v>116.66666666666667</v>
      </c>
      <c r="P696" s="102">
        <f t="shared" si="150"/>
        <v>110.5263157894737</v>
      </c>
      <c r="Q696" s="102">
        <f t="shared" si="151"/>
        <v>95.454545454545453</v>
      </c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6.5" customHeight="1" x14ac:dyDescent="0.25">
      <c r="A697" s="136">
        <v>6</v>
      </c>
      <c r="B697" s="139" t="s">
        <v>51</v>
      </c>
      <c r="C697" s="101">
        <v>6</v>
      </c>
      <c r="D697" s="101">
        <v>10</v>
      </c>
      <c r="E697" s="101">
        <v>11</v>
      </c>
      <c r="F697" s="101">
        <v>11</v>
      </c>
      <c r="G697" s="101">
        <v>16</v>
      </c>
      <c r="H697" s="101">
        <v>16</v>
      </c>
      <c r="I697" s="101">
        <v>11</v>
      </c>
      <c r="J697" s="101">
        <v>5</v>
      </c>
      <c r="K697" s="102">
        <f t="shared" si="146"/>
        <v>83.333333333333343</v>
      </c>
      <c r="L697" s="102">
        <f t="shared" si="145"/>
        <v>50</v>
      </c>
      <c r="M697" s="102">
        <f t="shared" si="147"/>
        <v>45.454545454545453</v>
      </c>
      <c r="N697" s="102">
        <f t="shared" si="148"/>
        <v>45.454545454545453</v>
      </c>
      <c r="O697" s="102">
        <f t="shared" si="149"/>
        <v>31.25</v>
      </c>
      <c r="P697" s="102">
        <f t="shared" si="150"/>
        <v>31.25</v>
      </c>
      <c r="Q697" s="102">
        <f t="shared" si="151"/>
        <v>45.454545454545453</v>
      </c>
      <c r="U697" s="3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6.5" customHeight="1" x14ac:dyDescent="0.25">
      <c r="A698" s="136">
        <v>7</v>
      </c>
      <c r="B698" s="139" t="s">
        <v>53</v>
      </c>
      <c r="C698" s="101">
        <v>15</v>
      </c>
      <c r="D698" s="101">
        <v>8</v>
      </c>
      <c r="E698" s="101">
        <v>8</v>
      </c>
      <c r="F698" s="101">
        <v>8</v>
      </c>
      <c r="G698" s="101">
        <v>8</v>
      </c>
      <c r="H698" s="101">
        <v>8</v>
      </c>
      <c r="I698" s="101">
        <v>8</v>
      </c>
      <c r="J698" s="101">
        <v>8</v>
      </c>
      <c r="K698" s="102">
        <f t="shared" si="146"/>
        <v>53.333333333333336</v>
      </c>
      <c r="L698" s="102">
        <f t="shared" si="145"/>
        <v>100</v>
      </c>
      <c r="M698" s="102">
        <f t="shared" si="147"/>
        <v>100</v>
      </c>
      <c r="N698" s="102">
        <f t="shared" si="148"/>
        <v>100</v>
      </c>
      <c r="O698" s="102">
        <f t="shared" si="149"/>
        <v>100</v>
      </c>
      <c r="P698" s="102">
        <f t="shared" si="150"/>
        <v>100</v>
      </c>
      <c r="Q698" s="102">
        <f t="shared" si="151"/>
        <v>100</v>
      </c>
      <c r="U698" s="3"/>
    </row>
    <row r="699" spans="1:30" ht="16.5" customHeight="1" x14ac:dyDescent="0.25">
      <c r="A699" s="136">
        <v>8</v>
      </c>
      <c r="B699" s="139" t="s">
        <v>23</v>
      </c>
      <c r="C699" s="101">
        <v>10</v>
      </c>
      <c r="D699" s="101">
        <v>9</v>
      </c>
      <c r="E699" s="101">
        <v>9</v>
      </c>
      <c r="F699" s="101">
        <v>9</v>
      </c>
      <c r="G699" s="101">
        <v>9</v>
      </c>
      <c r="H699" s="101">
        <v>9</v>
      </c>
      <c r="I699" s="101">
        <v>9</v>
      </c>
      <c r="J699" s="101">
        <v>9</v>
      </c>
      <c r="K699" s="102">
        <f t="shared" si="146"/>
        <v>90</v>
      </c>
      <c r="L699" s="102">
        <f t="shared" si="145"/>
        <v>100</v>
      </c>
      <c r="M699" s="102">
        <f t="shared" si="147"/>
        <v>100</v>
      </c>
      <c r="N699" s="102">
        <f t="shared" si="148"/>
        <v>100</v>
      </c>
      <c r="O699" s="102">
        <f t="shared" si="149"/>
        <v>100</v>
      </c>
      <c r="P699" s="102">
        <f t="shared" si="150"/>
        <v>100</v>
      </c>
      <c r="Q699" s="102">
        <f t="shared" si="151"/>
        <v>100</v>
      </c>
      <c r="U699" s="3"/>
    </row>
    <row r="700" spans="1:30" ht="17.25" customHeight="1" x14ac:dyDescent="0.25">
      <c r="A700" s="136">
        <v>9</v>
      </c>
      <c r="B700" s="139" t="s">
        <v>12</v>
      </c>
      <c r="C700" s="101">
        <v>11.5</v>
      </c>
      <c r="D700" s="101">
        <v>16</v>
      </c>
      <c r="E700" s="101">
        <v>17</v>
      </c>
      <c r="F700" s="101">
        <v>17</v>
      </c>
      <c r="G700" s="101">
        <v>17</v>
      </c>
      <c r="H700" s="101">
        <v>19.5</v>
      </c>
      <c r="I700" s="101">
        <v>23</v>
      </c>
      <c r="J700" s="101">
        <v>23</v>
      </c>
      <c r="K700" s="102">
        <f t="shared" si="146"/>
        <v>200</v>
      </c>
      <c r="L700" s="102">
        <f t="shared" si="145"/>
        <v>143.75</v>
      </c>
      <c r="M700" s="102">
        <f t="shared" si="147"/>
        <v>135.29411764705884</v>
      </c>
      <c r="N700" s="102">
        <f t="shared" si="148"/>
        <v>135.29411764705884</v>
      </c>
      <c r="O700" s="102">
        <f t="shared" si="149"/>
        <v>135.29411764705884</v>
      </c>
      <c r="P700" s="102">
        <f t="shared" si="150"/>
        <v>117.94871794871796</v>
      </c>
      <c r="Q700" s="102">
        <f t="shared" si="151"/>
        <v>100</v>
      </c>
      <c r="U700" s="3"/>
    </row>
    <row r="701" spans="1:30" ht="17.25" customHeight="1" x14ac:dyDescent="0.25">
      <c r="A701" s="136">
        <v>10</v>
      </c>
      <c r="B701" s="139" t="s">
        <v>13</v>
      </c>
      <c r="C701" s="101">
        <v>50</v>
      </c>
      <c r="D701" s="101">
        <v>51</v>
      </c>
      <c r="E701" s="101">
        <v>52</v>
      </c>
      <c r="F701" s="101">
        <v>52</v>
      </c>
      <c r="G701" s="101">
        <v>52</v>
      </c>
      <c r="H701" s="101">
        <v>57</v>
      </c>
      <c r="I701" s="101">
        <v>59</v>
      </c>
      <c r="J701" s="101">
        <v>59</v>
      </c>
      <c r="K701" s="102">
        <f t="shared" si="146"/>
        <v>118</v>
      </c>
      <c r="L701" s="102">
        <f t="shared" si="145"/>
        <v>115.68627450980394</v>
      </c>
      <c r="M701" s="102">
        <f t="shared" si="147"/>
        <v>113.46153846153845</v>
      </c>
      <c r="N701" s="102">
        <f t="shared" si="148"/>
        <v>113.46153846153845</v>
      </c>
      <c r="O701" s="102">
        <f t="shared" si="149"/>
        <v>113.46153846153845</v>
      </c>
      <c r="P701" s="102">
        <f t="shared" si="150"/>
        <v>103.50877192982458</v>
      </c>
      <c r="Q701" s="102">
        <f t="shared" si="151"/>
        <v>100</v>
      </c>
    </row>
    <row r="702" spans="1:30" ht="17.25" customHeight="1" x14ac:dyDescent="0.25">
      <c r="A702" s="136">
        <v>11</v>
      </c>
      <c r="B702" s="139" t="s">
        <v>14</v>
      </c>
      <c r="C702" s="101">
        <v>51</v>
      </c>
      <c r="D702" s="101">
        <v>52</v>
      </c>
      <c r="E702" s="101">
        <v>54</v>
      </c>
      <c r="F702" s="101">
        <v>54</v>
      </c>
      <c r="G702" s="101">
        <v>54</v>
      </c>
      <c r="H702" s="101">
        <v>65</v>
      </c>
      <c r="I702" s="101">
        <v>66</v>
      </c>
      <c r="J702" s="101">
        <v>66</v>
      </c>
      <c r="K702" s="102">
        <f t="shared" si="146"/>
        <v>129.41176470588235</v>
      </c>
      <c r="L702" s="102">
        <f t="shared" si="145"/>
        <v>126.92307692307692</v>
      </c>
      <c r="M702" s="102">
        <f t="shared" si="147"/>
        <v>122.22222222222223</v>
      </c>
      <c r="N702" s="102">
        <f t="shared" si="148"/>
        <v>122.22222222222223</v>
      </c>
      <c r="O702" s="102">
        <f t="shared" si="149"/>
        <v>122.22222222222223</v>
      </c>
      <c r="P702" s="102">
        <f t="shared" si="150"/>
        <v>101.53846153846153</v>
      </c>
      <c r="Q702" s="102">
        <f t="shared" si="151"/>
        <v>100</v>
      </c>
    </row>
    <row r="703" spans="1:30" ht="16.5" customHeight="1" x14ac:dyDescent="0.25">
      <c r="A703" s="136">
        <v>12</v>
      </c>
      <c r="B703" s="139" t="s">
        <v>0</v>
      </c>
      <c r="C703" s="101">
        <v>3.5</v>
      </c>
      <c r="D703" s="101">
        <v>5</v>
      </c>
      <c r="E703" s="101">
        <v>5</v>
      </c>
      <c r="F703" s="101">
        <v>5</v>
      </c>
      <c r="G703" s="101">
        <v>5</v>
      </c>
      <c r="H703" s="101">
        <v>4</v>
      </c>
      <c r="I703" s="101">
        <v>4</v>
      </c>
      <c r="J703" s="101">
        <v>4</v>
      </c>
      <c r="K703" s="102">
        <f t="shared" si="146"/>
        <v>114.28571428571428</v>
      </c>
      <c r="L703" s="102">
        <f t="shared" si="145"/>
        <v>80</v>
      </c>
      <c r="M703" s="102">
        <f t="shared" si="147"/>
        <v>80</v>
      </c>
      <c r="N703" s="102">
        <f t="shared" si="148"/>
        <v>80</v>
      </c>
      <c r="O703" s="102">
        <f t="shared" si="149"/>
        <v>80</v>
      </c>
      <c r="P703" s="102">
        <f t="shared" si="150"/>
        <v>100</v>
      </c>
      <c r="Q703" s="102">
        <f t="shared" si="151"/>
        <v>100</v>
      </c>
    </row>
    <row r="704" spans="1:30" ht="17.25" customHeight="1" x14ac:dyDescent="0.25">
      <c r="A704" s="136">
        <v>13</v>
      </c>
      <c r="B704" s="139" t="s">
        <v>1</v>
      </c>
      <c r="C704" s="101">
        <v>10</v>
      </c>
      <c r="D704" s="101">
        <v>11</v>
      </c>
      <c r="E704" s="101">
        <v>10</v>
      </c>
      <c r="F704" s="101">
        <v>10</v>
      </c>
      <c r="G704" s="101">
        <v>12</v>
      </c>
      <c r="H704" s="101">
        <v>11</v>
      </c>
      <c r="I704" s="101">
        <v>11</v>
      </c>
      <c r="J704" s="101">
        <v>12</v>
      </c>
      <c r="K704" s="102">
        <f t="shared" si="146"/>
        <v>120</v>
      </c>
      <c r="L704" s="102">
        <f t="shared" si="145"/>
        <v>109.09090909090908</v>
      </c>
      <c r="M704" s="102">
        <f t="shared" si="147"/>
        <v>120</v>
      </c>
      <c r="N704" s="102">
        <f t="shared" si="148"/>
        <v>120</v>
      </c>
      <c r="O704" s="102">
        <f t="shared" si="149"/>
        <v>100</v>
      </c>
      <c r="P704" s="102">
        <f t="shared" si="150"/>
        <v>109.09090909090908</v>
      </c>
      <c r="Q704" s="102">
        <f t="shared" si="151"/>
        <v>109.09090909090908</v>
      </c>
    </row>
    <row r="705" spans="1:30" ht="16.5" customHeight="1" x14ac:dyDescent="0.25">
      <c r="A705" s="136">
        <v>14</v>
      </c>
      <c r="B705" s="139" t="s">
        <v>2</v>
      </c>
      <c r="C705" s="101">
        <v>7</v>
      </c>
      <c r="D705" s="101">
        <v>9</v>
      </c>
      <c r="E705" s="101">
        <v>9</v>
      </c>
      <c r="F705" s="101">
        <v>9</v>
      </c>
      <c r="G705" s="101">
        <v>9</v>
      </c>
      <c r="H705" s="101">
        <v>9</v>
      </c>
      <c r="I705" s="101">
        <v>9</v>
      </c>
      <c r="J705" s="101">
        <v>9</v>
      </c>
      <c r="K705" s="102">
        <f t="shared" si="146"/>
        <v>128.57142857142858</v>
      </c>
      <c r="L705" s="102">
        <f t="shared" si="145"/>
        <v>100</v>
      </c>
      <c r="M705" s="102">
        <f t="shared" si="147"/>
        <v>100</v>
      </c>
      <c r="N705" s="102">
        <f t="shared" si="148"/>
        <v>100</v>
      </c>
      <c r="O705" s="102">
        <f t="shared" si="149"/>
        <v>100</v>
      </c>
      <c r="P705" s="102">
        <f t="shared" si="150"/>
        <v>100</v>
      </c>
      <c r="Q705" s="102">
        <f t="shared" si="151"/>
        <v>100</v>
      </c>
    </row>
    <row r="706" spans="1:30" ht="18" customHeight="1" x14ac:dyDescent="0.25">
      <c r="A706" s="142">
        <v>15</v>
      </c>
      <c r="B706" s="139" t="s">
        <v>54</v>
      </c>
      <c r="C706" s="101">
        <v>30</v>
      </c>
      <c r="D706" s="101">
        <v>30</v>
      </c>
      <c r="E706" s="101">
        <v>30</v>
      </c>
      <c r="F706" s="101">
        <v>30</v>
      </c>
      <c r="G706" s="101">
        <v>30</v>
      </c>
      <c r="H706" s="101">
        <v>30</v>
      </c>
      <c r="I706" s="101">
        <v>30</v>
      </c>
      <c r="J706" s="101">
        <v>30</v>
      </c>
      <c r="K706" s="102">
        <f t="shared" si="146"/>
        <v>100</v>
      </c>
      <c r="L706" s="102">
        <f t="shared" si="145"/>
        <v>100</v>
      </c>
      <c r="M706" s="102">
        <f t="shared" si="147"/>
        <v>100</v>
      </c>
      <c r="N706" s="102">
        <f t="shared" si="148"/>
        <v>100</v>
      </c>
      <c r="O706" s="102">
        <f t="shared" si="149"/>
        <v>100</v>
      </c>
      <c r="P706" s="102">
        <f t="shared" si="150"/>
        <v>100</v>
      </c>
      <c r="Q706" s="102">
        <f t="shared" si="151"/>
        <v>100</v>
      </c>
    </row>
    <row r="707" spans="1:30" ht="17.25" customHeight="1" x14ac:dyDescent="0.25">
      <c r="A707" s="142">
        <v>16</v>
      </c>
      <c r="B707" s="139" t="s">
        <v>26</v>
      </c>
      <c r="C707" s="101">
        <v>30</v>
      </c>
      <c r="D707" s="101">
        <v>30</v>
      </c>
      <c r="E707" s="101">
        <v>30</v>
      </c>
      <c r="F707" s="101">
        <v>30</v>
      </c>
      <c r="G707" s="101">
        <v>30</v>
      </c>
      <c r="H707" s="101">
        <v>30</v>
      </c>
      <c r="I707" s="101">
        <v>30</v>
      </c>
      <c r="J707" s="101">
        <v>30</v>
      </c>
      <c r="K707" s="102">
        <f t="shared" si="146"/>
        <v>100</v>
      </c>
      <c r="L707" s="102">
        <f t="shared" si="145"/>
        <v>100</v>
      </c>
      <c r="M707" s="102">
        <f t="shared" si="147"/>
        <v>100</v>
      </c>
      <c r="N707" s="102">
        <f t="shared" si="148"/>
        <v>100</v>
      </c>
      <c r="O707" s="102">
        <f t="shared" si="149"/>
        <v>100</v>
      </c>
      <c r="P707" s="102">
        <f t="shared" si="150"/>
        <v>100</v>
      </c>
      <c r="Q707" s="102">
        <f t="shared" si="151"/>
        <v>100</v>
      </c>
      <c r="U707" s="1"/>
      <c r="Y707" s="19"/>
      <c r="Z707" s="19"/>
      <c r="AC707" s="19"/>
      <c r="AD707" s="19"/>
    </row>
    <row r="708" spans="1:30" ht="17.25" customHeight="1" x14ac:dyDescent="0.25">
      <c r="A708" s="142">
        <v>17</v>
      </c>
      <c r="B708" s="139" t="s">
        <v>20</v>
      </c>
      <c r="C708" s="101">
        <v>5.0999999999999996</v>
      </c>
      <c r="D708" s="101">
        <v>5.0999999999999996</v>
      </c>
      <c r="E708" s="101">
        <v>4.9000000000000004</v>
      </c>
      <c r="F708" s="101">
        <v>4.9000000000000004</v>
      </c>
      <c r="G708" s="101">
        <v>4.8</v>
      </c>
      <c r="H708" s="101">
        <v>4.7</v>
      </c>
      <c r="I708" s="101">
        <v>4.8</v>
      </c>
      <c r="J708" s="101">
        <v>4.8</v>
      </c>
      <c r="K708" s="102">
        <f t="shared" si="146"/>
        <v>94.117647058823522</v>
      </c>
      <c r="L708" s="102">
        <f t="shared" si="145"/>
        <v>94.117647058823522</v>
      </c>
      <c r="M708" s="102">
        <f t="shared" si="147"/>
        <v>97.959183673469369</v>
      </c>
      <c r="N708" s="102">
        <f t="shared" si="148"/>
        <v>97.959183673469369</v>
      </c>
      <c r="O708" s="102">
        <f t="shared" si="149"/>
        <v>100</v>
      </c>
      <c r="P708" s="102">
        <f t="shared" si="150"/>
        <v>102.12765957446808</v>
      </c>
      <c r="Q708" s="102">
        <f t="shared" si="151"/>
        <v>100</v>
      </c>
      <c r="U708" s="1"/>
      <c r="Y708" s="19"/>
      <c r="Z708" s="19"/>
      <c r="AC708" s="19"/>
      <c r="AD708" s="19"/>
    </row>
    <row r="709" spans="1:30" ht="17.25" customHeight="1" x14ac:dyDescent="0.25">
      <c r="A709" s="142">
        <v>18</v>
      </c>
      <c r="B709" s="139" t="s">
        <v>3</v>
      </c>
      <c r="C709" s="101">
        <v>3.5</v>
      </c>
      <c r="D709" s="101">
        <v>3.6</v>
      </c>
      <c r="E709" s="101">
        <v>3.6</v>
      </c>
      <c r="F709" s="101">
        <v>3.6</v>
      </c>
      <c r="G709" s="101">
        <v>3.8</v>
      </c>
      <c r="H709" s="101">
        <v>3.8</v>
      </c>
      <c r="I709" s="101">
        <v>3.8</v>
      </c>
      <c r="J709" s="101">
        <v>3.8</v>
      </c>
      <c r="K709" s="102">
        <f t="shared" si="146"/>
        <v>108.57142857142857</v>
      </c>
      <c r="L709" s="102">
        <f t="shared" si="145"/>
        <v>105.55555555555556</v>
      </c>
      <c r="M709" s="102">
        <f t="shared" si="147"/>
        <v>105.55555555555556</v>
      </c>
      <c r="N709" s="102">
        <f t="shared" si="148"/>
        <v>105.55555555555556</v>
      </c>
      <c r="O709" s="102">
        <f t="shared" si="149"/>
        <v>100</v>
      </c>
      <c r="P709" s="102">
        <f t="shared" si="150"/>
        <v>100</v>
      </c>
      <c r="Q709" s="102">
        <f t="shared" si="151"/>
        <v>100</v>
      </c>
      <c r="U709" s="1"/>
      <c r="Y709" s="19"/>
      <c r="Z709" s="19"/>
      <c r="AC709" s="19"/>
      <c r="AD709" s="19"/>
    </row>
    <row r="710" spans="1:30" ht="17.25" customHeight="1" x14ac:dyDescent="0.25">
      <c r="A710" s="142">
        <v>19</v>
      </c>
      <c r="B710" s="139" t="s">
        <v>8</v>
      </c>
      <c r="C710" s="101">
        <v>12</v>
      </c>
      <c r="D710" s="101">
        <v>10</v>
      </c>
      <c r="E710" s="101">
        <v>12</v>
      </c>
      <c r="F710" s="101">
        <v>12</v>
      </c>
      <c r="G710" s="101">
        <v>12</v>
      </c>
      <c r="H710" s="101">
        <v>13</v>
      </c>
      <c r="I710" s="101">
        <v>13</v>
      </c>
      <c r="J710" s="101">
        <v>13</v>
      </c>
      <c r="K710" s="102">
        <f t="shared" si="146"/>
        <v>108.33333333333333</v>
      </c>
      <c r="L710" s="102">
        <f t="shared" si="145"/>
        <v>130</v>
      </c>
      <c r="M710" s="102">
        <f t="shared" si="147"/>
        <v>108.33333333333333</v>
      </c>
      <c r="N710" s="102">
        <f t="shared" si="148"/>
        <v>108.33333333333333</v>
      </c>
      <c r="O710" s="102">
        <f t="shared" si="149"/>
        <v>108.33333333333333</v>
      </c>
      <c r="P710" s="102">
        <f t="shared" si="150"/>
        <v>100</v>
      </c>
      <c r="Q710" s="102">
        <f t="shared" si="151"/>
        <v>100</v>
      </c>
      <c r="U710" s="1"/>
      <c r="Y710" s="19"/>
      <c r="Z710" s="19"/>
      <c r="AC710" s="19"/>
      <c r="AD710" s="19"/>
    </row>
    <row r="711" spans="1:30" ht="17.25" customHeight="1" x14ac:dyDescent="0.25">
      <c r="A711" s="142">
        <v>20</v>
      </c>
      <c r="B711" s="139" t="s">
        <v>9</v>
      </c>
      <c r="C711" s="101">
        <v>16</v>
      </c>
      <c r="D711" s="101">
        <v>16</v>
      </c>
      <c r="E711" s="101">
        <v>16</v>
      </c>
      <c r="F711" s="101">
        <v>16</v>
      </c>
      <c r="G711" s="101">
        <v>16</v>
      </c>
      <c r="H711" s="101">
        <v>17</v>
      </c>
      <c r="I711" s="101">
        <v>17</v>
      </c>
      <c r="J711" s="101">
        <v>17</v>
      </c>
      <c r="K711" s="102">
        <f t="shared" si="146"/>
        <v>106.25</v>
      </c>
      <c r="L711" s="102">
        <f t="shared" si="145"/>
        <v>106.25</v>
      </c>
      <c r="M711" s="102">
        <f t="shared" si="147"/>
        <v>106.25</v>
      </c>
      <c r="N711" s="102">
        <f t="shared" si="148"/>
        <v>106.25</v>
      </c>
      <c r="O711" s="102">
        <f t="shared" si="149"/>
        <v>106.25</v>
      </c>
      <c r="P711" s="102">
        <f t="shared" si="150"/>
        <v>100</v>
      </c>
      <c r="Q711" s="102">
        <f t="shared" si="151"/>
        <v>100</v>
      </c>
      <c r="Y711" s="19"/>
      <c r="Z711" s="19"/>
      <c r="AC711" s="19"/>
      <c r="AD711" s="19"/>
    </row>
    <row r="712" spans="1:30" ht="16.5" customHeight="1" x14ac:dyDescent="0.25">
      <c r="A712" s="142">
        <v>21</v>
      </c>
      <c r="B712" s="139" t="s">
        <v>10</v>
      </c>
      <c r="C712" s="101">
        <v>16</v>
      </c>
      <c r="D712" s="101">
        <v>14</v>
      </c>
      <c r="E712" s="101">
        <v>14</v>
      </c>
      <c r="F712" s="101">
        <v>14</v>
      </c>
      <c r="G712" s="101">
        <v>14</v>
      </c>
      <c r="H712" s="101">
        <v>15</v>
      </c>
      <c r="I712" s="101">
        <v>15</v>
      </c>
      <c r="J712" s="101">
        <v>15</v>
      </c>
      <c r="K712" s="102">
        <f t="shared" si="146"/>
        <v>93.75</v>
      </c>
      <c r="L712" s="102">
        <f t="shared" si="145"/>
        <v>107.14285714285714</v>
      </c>
      <c r="M712" s="102">
        <f t="shared" si="147"/>
        <v>107.14285714285714</v>
      </c>
      <c r="N712" s="102">
        <f t="shared" si="148"/>
        <v>107.14285714285714</v>
      </c>
      <c r="O712" s="102">
        <f t="shared" si="149"/>
        <v>107.14285714285714</v>
      </c>
      <c r="P712" s="102">
        <f t="shared" si="150"/>
        <v>100</v>
      </c>
      <c r="Q712" s="102">
        <f t="shared" si="151"/>
        <v>100</v>
      </c>
      <c r="U712" s="20"/>
      <c r="Y712" s="19"/>
      <c r="Z712" s="19"/>
      <c r="AC712" s="19"/>
      <c r="AD712" s="19"/>
    </row>
    <row r="713" spans="1:30" ht="31.5" x14ac:dyDescent="0.25">
      <c r="A713" s="142">
        <v>22</v>
      </c>
      <c r="B713" s="143" t="s">
        <v>16</v>
      </c>
      <c r="C713" s="101">
        <v>3.5</v>
      </c>
      <c r="D713" s="101">
        <v>3.5</v>
      </c>
      <c r="E713" s="101">
        <v>3.5</v>
      </c>
      <c r="F713" s="101">
        <v>3.5</v>
      </c>
      <c r="G713" s="101">
        <v>3.5</v>
      </c>
      <c r="H713" s="101">
        <v>3.5</v>
      </c>
      <c r="I713" s="101">
        <v>3.5</v>
      </c>
      <c r="J713" s="101">
        <v>3.5</v>
      </c>
      <c r="K713" s="102">
        <f t="shared" si="146"/>
        <v>100</v>
      </c>
      <c r="L713" s="102">
        <f t="shared" si="145"/>
        <v>100</v>
      </c>
      <c r="M713" s="102">
        <f t="shared" si="147"/>
        <v>100</v>
      </c>
      <c r="N713" s="102">
        <f t="shared" si="148"/>
        <v>100</v>
      </c>
      <c r="O713" s="102">
        <f t="shared" si="149"/>
        <v>100</v>
      </c>
      <c r="P713" s="102">
        <f t="shared" si="150"/>
        <v>100</v>
      </c>
      <c r="Q713" s="102">
        <f t="shared" si="151"/>
        <v>100</v>
      </c>
      <c r="U713" s="20"/>
      <c r="Y713" s="19"/>
      <c r="Z713" s="19"/>
      <c r="AC713" s="19"/>
      <c r="AD713" s="19"/>
    </row>
    <row r="714" spans="1:30" ht="17.25" customHeight="1" x14ac:dyDescent="0.25">
      <c r="A714" s="142">
        <v>23</v>
      </c>
      <c r="B714" s="139" t="s">
        <v>15</v>
      </c>
      <c r="C714" s="101">
        <v>24</v>
      </c>
      <c r="D714" s="101">
        <v>32</v>
      </c>
      <c r="E714" s="101">
        <v>32</v>
      </c>
      <c r="F714" s="101">
        <v>32</v>
      </c>
      <c r="G714" s="101">
        <v>32</v>
      </c>
      <c r="H714" s="101">
        <v>34</v>
      </c>
      <c r="I714" s="101">
        <v>34</v>
      </c>
      <c r="J714" s="101">
        <v>34</v>
      </c>
      <c r="K714" s="102">
        <f t="shared" si="146"/>
        <v>141.66666666666669</v>
      </c>
      <c r="L714" s="102">
        <f t="shared" si="145"/>
        <v>106.25</v>
      </c>
      <c r="M714" s="102">
        <f t="shared" si="147"/>
        <v>106.25</v>
      </c>
      <c r="N714" s="102">
        <f t="shared" si="148"/>
        <v>106.25</v>
      </c>
      <c r="O714" s="102">
        <f t="shared" si="149"/>
        <v>106.25</v>
      </c>
      <c r="P714" s="102">
        <f t="shared" si="150"/>
        <v>100</v>
      </c>
      <c r="Q714" s="102">
        <f t="shared" si="151"/>
        <v>100</v>
      </c>
      <c r="U714" s="20"/>
    </row>
    <row r="715" spans="1:30" ht="17.25" customHeight="1" x14ac:dyDescent="0.25">
      <c r="A715" s="142">
        <v>24</v>
      </c>
      <c r="B715" s="139" t="s">
        <v>139</v>
      </c>
      <c r="C715" s="101"/>
      <c r="D715" s="101">
        <v>4.2</v>
      </c>
      <c r="E715" s="101">
        <v>4.0999999999999996</v>
      </c>
      <c r="F715" s="101">
        <v>4.0999999999999996</v>
      </c>
      <c r="G715" s="101">
        <v>4.3</v>
      </c>
      <c r="H715" s="101">
        <v>4.5999999999999996</v>
      </c>
      <c r="I715" s="101">
        <v>4.7</v>
      </c>
      <c r="J715" s="101">
        <v>4.7</v>
      </c>
      <c r="K715" s="102"/>
      <c r="L715" s="102">
        <f t="shared" si="145"/>
        <v>111.90476190476191</v>
      </c>
      <c r="M715" s="102">
        <f t="shared" si="147"/>
        <v>114.63414634146343</v>
      </c>
      <c r="N715" s="102">
        <f t="shared" si="148"/>
        <v>114.63414634146343</v>
      </c>
      <c r="O715" s="102">
        <f t="shared" si="149"/>
        <v>109.30232558139537</v>
      </c>
      <c r="P715" s="102">
        <f t="shared" si="150"/>
        <v>102.17391304347827</v>
      </c>
      <c r="Q715" s="102">
        <f t="shared" si="151"/>
        <v>100</v>
      </c>
      <c r="U715" s="20"/>
    </row>
    <row r="716" spans="1:30" ht="17.25" customHeight="1" x14ac:dyDescent="0.25">
      <c r="A716" s="144">
        <v>25</v>
      </c>
      <c r="B716" s="139" t="s">
        <v>5</v>
      </c>
      <c r="C716" s="101">
        <v>6</v>
      </c>
      <c r="D716" s="101">
        <v>6.2</v>
      </c>
      <c r="E716" s="101">
        <v>6.2</v>
      </c>
      <c r="F716" s="101">
        <v>6.2</v>
      </c>
      <c r="G716" s="101">
        <v>7.7</v>
      </c>
      <c r="H716" s="101">
        <v>9.1999999999999993</v>
      </c>
      <c r="I716" s="101">
        <v>8.8000000000000007</v>
      </c>
      <c r="J716" s="101">
        <v>8.8000000000000007</v>
      </c>
      <c r="K716" s="102">
        <f>J716/C716*100</f>
        <v>146.66666666666669</v>
      </c>
      <c r="L716" s="102">
        <f t="shared" si="145"/>
        <v>141.93548387096774</v>
      </c>
      <c r="M716" s="102">
        <f t="shared" si="147"/>
        <v>141.93548387096774</v>
      </c>
      <c r="N716" s="102">
        <f t="shared" si="148"/>
        <v>141.93548387096774</v>
      </c>
      <c r="O716" s="102">
        <f t="shared" si="149"/>
        <v>114.28571428571431</v>
      </c>
      <c r="P716" s="102">
        <f t="shared" si="150"/>
        <v>95.652173913043498</v>
      </c>
      <c r="Q716" s="102">
        <f t="shared" si="151"/>
        <v>100</v>
      </c>
    </row>
    <row r="717" spans="1:30" ht="48" customHeight="1" x14ac:dyDescent="0.25">
      <c r="A717" s="134"/>
      <c r="B717" s="145" t="s">
        <v>56</v>
      </c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</row>
    <row r="718" spans="1:30" ht="17.25" customHeight="1" x14ac:dyDescent="0.25">
      <c r="A718" s="134"/>
      <c r="B718" s="159" t="s">
        <v>24</v>
      </c>
      <c r="C718" s="105">
        <v>10.24</v>
      </c>
      <c r="D718" s="105">
        <v>11.31</v>
      </c>
      <c r="E718" s="105">
        <v>11.31</v>
      </c>
      <c r="F718" s="105">
        <v>11.31</v>
      </c>
      <c r="G718" s="105">
        <v>11.31</v>
      </c>
      <c r="H718" s="105">
        <v>11.31</v>
      </c>
      <c r="I718" s="105">
        <v>11.32</v>
      </c>
      <c r="J718" s="105">
        <v>11.32</v>
      </c>
      <c r="K718" s="102">
        <f>J718/C718*100</f>
        <v>110.546875</v>
      </c>
      <c r="L718" s="102">
        <f>J718/D718*100</f>
        <v>100.08841732979663</v>
      </c>
      <c r="M718" s="102">
        <f t="shared" si="147"/>
        <v>100.08841732979663</v>
      </c>
      <c r="N718" s="102">
        <f t="shared" si="148"/>
        <v>100.08841732979663</v>
      </c>
      <c r="O718" s="102">
        <f t="shared" si="149"/>
        <v>100.08841732979663</v>
      </c>
      <c r="P718" s="102">
        <f t="shared" si="150"/>
        <v>100.08841732979663</v>
      </c>
      <c r="Q718" s="102">
        <f t="shared" si="151"/>
        <v>100</v>
      </c>
    </row>
    <row r="719" spans="1:30" ht="17.25" customHeight="1" x14ac:dyDescent="0.25">
      <c r="A719" s="160"/>
      <c r="B719" s="134" t="s">
        <v>25</v>
      </c>
      <c r="C719" s="101">
        <v>10.25</v>
      </c>
      <c r="D719" s="101">
        <v>11.33</v>
      </c>
      <c r="E719" s="101">
        <v>11.33</v>
      </c>
      <c r="F719" s="101">
        <v>11.33</v>
      </c>
      <c r="G719" s="101">
        <v>11.33</v>
      </c>
      <c r="H719" s="101">
        <v>11.33</v>
      </c>
      <c r="I719" s="101">
        <v>11.34</v>
      </c>
      <c r="J719" s="101">
        <v>11.34</v>
      </c>
      <c r="K719" s="102">
        <f>J719/C719*100</f>
        <v>110.63414634146342</v>
      </c>
      <c r="L719" s="102">
        <f>J719/D719*100</f>
        <v>100.08826125330978</v>
      </c>
      <c r="M719" s="102">
        <f t="shared" si="147"/>
        <v>100.08826125330978</v>
      </c>
      <c r="N719" s="102">
        <f t="shared" si="148"/>
        <v>100.08826125330978</v>
      </c>
      <c r="O719" s="102">
        <f t="shared" si="149"/>
        <v>100.08826125330978</v>
      </c>
      <c r="P719" s="102">
        <f t="shared" si="150"/>
        <v>100.08826125330978</v>
      </c>
      <c r="Q719" s="102">
        <f t="shared" si="151"/>
        <v>100</v>
      </c>
    </row>
    <row r="720" spans="1:30" ht="15" customHeight="1" x14ac:dyDescent="0.25">
      <c r="B720" s="161"/>
      <c r="C720" s="8"/>
      <c r="D720" s="8"/>
      <c r="E720" s="162">
        <v>40</v>
      </c>
      <c r="F720" s="162"/>
      <c r="G720" s="162"/>
      <c r="H720" s="162"/>
      <c r="I720" s="162"/>
      <c r="J720" s="162"/>
      <c r="K720" s="8"/>
      <c r="L720" s="8"/>
      <c r="M720" s="8"/>
      <c r="N720" s="8"/>
      <c r="O720" s="8"/>
      <c r="P720" s="8"/>
      <c r="Q720" s="8"/>
    </row>
    <row r="721" spans="1:30" ht="30.75" customHeight="1" x14ac:dyDescent="0.25">
      <c r="A721" s="1"/>
      <c r="B721" s="116"/>
      <c r="C721" s="1" t="s">
        <v>11</v>
      </c>
      <c r="D721" s="1"/>
      <c r="E721" s="116"/>
      <c r="F721" s="116"/>
      <c r="G721" s="116"/>
      <c r="H721" s="116"/>
      <c r="I721" s="116"/>
      <c r="J721" s="116"/>
      <c r="K721" s="117"/>
      <c r="L721" s="117"/>
      <c r="M721" s="117"/>
      <c r="N721" s="117"/>
      <c r="O721" s="117"/>
      <c r="P721" s="117"/>
      <c r="Q721" s="117"/>
      <c r="R721" s="1"/>
      <c r="S721" s="1"/>
      <c r="T721" s="54"/>
      <c r="U721" s="3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7.25" customHeight="1" x14ac:dyDescent="0.25">
      <c r="B722" s="116"/>
      <c r="C722" s="117" t="s">
        <v>165</v>
      </c>
      <c r="D722" s="1"/>
      <c r="E722" s="116"/>
      <c r="F722" s="116"/>
      <c r="G722" s="116"/>
      <c r="H722" s="116"/>
      <c r="I722" s="116"/>
      <c r="J722" s="116"/>
      <c r="K722" s="1"/>
      <c r="L722" s="1"/>
      <c r="M722" s="1"/>
      <c r="N722" s="1"/>
      <c r="O722" s="1"/>
      <c r="P722" s="1"/>
      <c r="Q722" s="1"/>
      <c r="R722" s="1"/>
      <c r="S722" s="1"/>
      <c r="T722" s="54"/>
      <c r="U722" s="2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9" customHeight="1" x14ac:dyDescent="0.25">
      <c r="B723" s="115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" customHeight="1" x14ac:dyDescent="0.25">
      <c r="A724" s="19"/>
      <c r="B724" s="152"/>
      <c r="K724" s="119" t="s">
        <v>47</v>
      </c>
      <c r="L724" s="119"/>
      <c r="M724" s="119"/>
      <c r="N724" s="119"/>
      <c r="O724" s="119"/>
      <c r="P724" s="119"/>
      <c r="Q724" s="119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6.5" customHeight="1" x14ac:dyDescent="0.25">
      <c r="A725" s="154"/>
      <c r="B725" s="155"/>
      <c r="C725" s="121" t="s">
        <v>45</v>
      </c>
      <c r="D725" s="122"/>
      <c r="E725" s="122"/>
      <c r="F725" s="122"/>
      <c r="G725" s="122"/>
      <c r="H725" s="122"/>
      <c r="I725" s="122"/>
      <c r="J725" s="123"/>
      <c r="K725" s="124" t="str">
        <f>K10</f>
        <v>03.05.2021 бо % нисбат ба</v>
      </c>
      <c r="L725" s="125"/>
      <c r="M725" s="125"/>
      <c r="N725" s="125"/>
      <c r="O725" s="125"/>
      <c r="P725" s="125"/>
      <c r="Q725" s="126"/>
      <c r="U725" s="3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 x14ac:dyDescent="0.25">
      <c r="A726" s="156"/>
      <c r="B726" s="157"/>
      <c r="C726" s="128" t="s">
        <v>136</v>
      </c>
      <c r="D726" s="129"/>
      <c r="E726" s="130"/>
      <c r="F726" s="128" t="s">
        <v>137</v>
      </c>
      <c r="G726" s="129"/>
      <c r="H726" s="129"/>
      <c r="I726" s="129"/>
      <c r="J726" s="130"/>
      <c r="K726" s="128" t="s">
        <v>136</v>
      </c>
      <c r="L726" s="129"/>
      <c r="M726" s="130"/>
      <c r="N726" s="128" t="s">
        <v>137</v>
      </c>
      <c r="O726" s="129"/>
      <c r="P726" s="129"/>
      <c r="Q726" s="130"/>
      <c r="U726" s="3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7.25" customHeight="1" x14ac:dyDescent="0.25">
      <c r="A727" s="131"/>
      <c r="B727" s="158"/>
      <c r="C727" s="99" t="s">
        <v>170</v>
      </c>
      <c r="D727" s="99" t="s">
        <v>133</v>
      </c>
      <c r="E727" s="99" t="s">
        <v>134</v>
      </c>
      <c r="F727" s="99" t="s">
        <v>135</v>
      </c>
      <c r="G727" s="99" t="s">
        <v>138</v>
      </c>
      <c r="H727" s="99" t="s">
        <v>140</v>
      </c>
      <c r="I727" s="99" t="s">
        <v>143</v>
      </c>
      <c r="J727" s="99" t="s">
        <v>171</v>
      </c>
      <c r="K727" s="99" t="str">
        <f t="shared" ref="K727:O727" si="152">C727</f>
        <v>4.05</v>
      </c>
      <c r="L727" s="100" t="str">
        <f t="shared" si="152"/>
        <v>7.12</v>
      </c>
      <c r="M727" s="100" t="str">
        <f t="shared" si="152"/>
        <v>28.12</v>
      </c>
      <c r="N727" s="100" t="str">
        <f t="shared" si="152"/>
        <v>4.01</v>
      </c>
      <c r="O727" s="100" t="str">
        <f t="shared" si="152"/>
        <v>1.03</v>
      </c>
      <c r="P727" s="100" t="str">
        <f>H727</f>
        <v>5.04</v>
      </c>
      <c r="Q727" s="100" t="str">
        <f>I727</f>
        <v>26.04</v>
      </c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7.25" customHeight="1" x14ac:dyDescent="0.25">
      <c r="A728" s="133">
        <v>1</v>
      </c>
      <c r="B728" s="134" t="s">
        <v>168</v>
      </c>
      <c r="C728" s="103"/>
      <c r="D728" s="101">
        <v>3.3</v>
      </c>
      <c r="E728" s="101">
        <v>3.2</v>
      </c>
      <c r="F728" s="101">
        <v>3.3</v>
      </c>
      <c r="G728" s="101">
        <v>4.3</v>
      </c>
      <c r="H728" s="101">
        <v>4.3</v>
      </c>
      <c r="I728" s="101">
        <v>4.7</v>
      </c>
      <c r="J728" s="101">
        <v>4.7</v>
      </c>
      <c r="K728" s="102"/>
      <c r="L728" s="102">
        <f t="shared" ref="L728:L754" si="153">J728/D728*100</f>
        <v>142.42424242424244</v>
      </c>
      <c r="M728" s="102">
        <f>J728/E728*100</f>
        <v>146.875</v>
      </c>
      <c r="N728" s="102">
        <f>J728/F728*100</f>
        <v>142.42424242424244</v>
      </c>
      <c r="O728" s="102">
        <f>J728/G728*100</f>
        <v>109.30232558139537</v>
      </c>
      <c r="P728" s="102">
        <f>J728/H728*100</f>
        <v>109.30232558139537</v>
      </c>
      <c r="Q728" s="102">
        <f>J728/I728*100</f>
        <v>100</v>
      </c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7.25" customHeight="1" x14ac:dyDescent="0.25">
      <c r="A729" s="135"/>
      <c r="B729" s="134" t="s">
        <v>169</v>
      </c>
      <c r="C729" s="101">
        <v>5</v>
      </c>
      <c r="D729" s="101"/>
      <c r="E729" s="101"/>
      <c r="F729" s="101"/>
      <c r="G729" s="101"/>
      <c r="H729" s="101"/>
      <c r="I729" s="101"/>
      <c r="J729" s="101"/>
      <c r="K729" s="102"/>
      <c r="L729" s="102"/>
      <c r="M729" s="102"/>
      <c r="N729" s="102"/>
      <c r="O729" s="102"/>
      <c r="P729" s="102"/>
      <c r="Q729" s="102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6.5" customHeight="1" x14ac:dyDescent="0.25">
      <c r="A730" s="136">
        <v>2</v>
      </c>
      <c r="B730" s="139" t="s">
        <v>6</v>
      </c>
      <c r="C730" s="101">
        <v>1.5</v>
      </c>
      <c r="D730" s="101">
        <v>2</v>
      </c>
      <c r="E730" s="101">
        <v>1.6</v>
      </c>
      <c r="F730" s="101">
        <v>1.8</v>
      </c>
      <c r="G730" s="101">
        <v>2</v>
      </c>
      <c r="H730" s="101">
        <v>2</v>
      </c>
      <c r="I730" s="101">
        <v>2</v>
      </c>
      <c r="J730" s="101">
        <v>2</v>
      </c>
      <c r="K730" s="102">
        <f t="shared" ref="K730:K752" si="154">J730/C730*100</f>
        <v>133.33333333333331</v>
      </c>
      <c r="L730" s="102">
        <f t="shared" si="153"/>
        <v>100</v>
      </c>
      <c r="M730" s="102">
        <f t="shared" ref="M730:M757" si="155">J730/E730*100</f>
        <v>125</v>
      </c>
      <c r="N730" s="102">
        <f t="shared" ref="N730:N757" si="156">J730/F730*100</f>
        <v>111.11111111111111</v>
      </c>
      <c r="O730" s="102">
        <f t="shared" ref="O730:O757" si="157">J730/G730*100</f>
        <v>100</v>
      </c>
      <c r="P730" s="102">
        <f t="shared" ref="P730:P757" si="158">J730/H730*100</f>
        <v>100</v>
      </c>
      <c r="Q730" s="102">
        <f t="shared" ref="Q730:Q757" si="159">J730/I730*100</f>
        <v>100</v>
      </c>
      <c r="U730" s="2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7.25" customHeight="1" x14ac:dyDescent="0.25">
      <c r="A731" s="133">
        <v>3</v>
      </c>
      <c r="B731" s="139" t="s">
        <v>141</v>
      </c>
      <c r="C731" s="101"/>
      <c r="D731" s="101">
        <v>2.2000000000000002</v>
      </c>
      <c r="E731" s="101">
        <v>2.2000000000000002</v>
      </c>
      <c r="F731" s="101">
        <v>2.2000000000000002</v>
      </c>
      <c r="G731" s="101">
        <v>1.8</v>
      </c>
      <c r="H731" s="101">
        <v>1.7</v>
      </c>
      <c r="I731" s="101">
        <v>1</v>
      </c>
      <c r="J731" s="101">
        <v>1</v>
      </c>
      <c r="K731" s="102"/>
      <c r="L731" s="102">
        <f t="shared" si="153"/>
        <v>45.454545454545453</v>
      </c>
      <c r="M731" s="102">
        <f t="shared" si="155"/>
        <v>45.454545454545453</v>
      </c>
      <c r="N731" s="102">
        <f t="shared" si="156"/>
        <v>45.454545454545453</v>
      </c>
      <c r="O731" s="102">
        <f t="shared" si="157"/>
        <v>55.555555555555557</v>
      </c>
      <c r="P731" s="102">
        <f t="shared" si="158"/>
        <v>58.82352941176471</v>
      </c>
      <c r="Q731" s="102">
        <f t="shared" si="159"/>
        <v>100</v>
      </c>
      <c r="U731" s="2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7.25" customHeight="1" x14ac:dyDescent="0.25">
      <c r="A732" s="135"/>
      <c r="B732" s="139" t="s">
        <v>142</v>
      </c>
      <c r="C732" s="101">
        <v>2</v>
      </c>
      <c r="D732" s="101"/>
      <c r="E732" s="101"/>
      <c r="F732" s="101"/>
      <c r="G732" s="101"/>
      <c r="H732" s="101"/>
      <c r="I732" s="101">
        <v>2.4</v>
      </c>
      <c r="J732" s="101">
        <v>2</v>
      </c>
      <c r="K732" s="102">
        <f t="shared" si="154"/>
        <v>100</v>
      </c>
      <c r="L732" s="102"/>
      <c r="M732" s="102"/>
      <c r="N732" s="102"/>
      <c r="O732" s="102"/>
      <c r="P732" s="102"/>
      <c r="Q732" s="102">
        <f t="shared" si="159"/>
        <v>83.333333333333343</v>
      </c>
      <c r="U732" s="2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6.5" customHeight="1" x14ac:dyDescent="0.25">
      <c r="A733" s="136">
        <v>4</v>
      </c>
      <c r="B733" s="139" t="s">
        <v>18</v>
      </c>
      <c r="C733" s="101">
        <v>1.5</v>
      </c>
      <c r="D733" s="101">
        <v>1.6</v>
      </c>
      <c r="E733" s="101">
        <v>1.5</v>
      </c>
      <c r="F733" s="101">
        <v>1.5</v>
      </c>
      <c r="G733" s="101">
        <v>1.3</v>
      </c>
      <c r="H733" s="101">
        <v>2.7</v>
      </c>
      <c r="I733" s="101">
        <v>4.5</v>
      </c>
      <c r="J733" s="101">
        <v>4.5</v>
      </c>
      <c r="K733" s="102">
        <f t="shared" si="154"/>
        <v>300</v>
      </c>
      <c r="L733" s="102">
        <f t="shared" si="153"/>
        <v>281.25</v>
      </c>
      <c r="M733" s="102">
        <f t="shared" si="155"/>
        <v>300</v>
      </c>
      <c r="N733" s="102">
        <f t="shared" si="156"/>
        <v>300</v>
      </c>
      <c r="O733" s="102">
        <f t="shared" si="157"/>
        <v>346.15384615384613</v>
      </c>
      <c r="P733" s="102">
        <f t="shared" si="158"/>
        <v>166.66666666666666</v>
      </c>
      <c r="Q733" s="102">
        <f t="shared" si="159"/>
        <v>100</v>
      </c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6.5" customHeight="1" x14ac:dyDescent="0.25">
      <c r="A734" s="136">
        <v>5</v>
      </c>
      <c r="B734" s="139" t="s">
        <v>50</v>
      </c>
      <c r="C734" s="101">
        <v>13</v>
      </c>
      <c r="D734" s="101">
        <v>10</v>
      </c>
      <c r="E734" s="101">
        <v>15</v>
      </c>
      <c r="F734" s="101">
        <v>15</v>
      </c>
      <c r="G734" s="101">
        <v>15</v>
      </c>
      <c r="H734" s="101">
        <v>16</v>
      </c>
      <c r="I734" s="101">
        <v>20</v>
      </c>
      <c r="J734" s="101">
        <v>18</v>
      </c>
      <c r="K734" s="102">
        <f t="shared" si="154"/>
        <v>138.46153846153845</v>
      </c>
      <c r="L734" s="102">
        <f t="shared" si="153"/>
        <v>180</v>
      </c>
      <c r="M734" s="102">
        <f t="shared" si="155"/>
        <v>120</v>
      </c>
      <c r="N734" s="102">
        <f t="shared" si="156"/>
        <v>120</v>
      </c>
      <c r="O734" s="102">
        <f t="shared" si="157"/>
        <v>120</v>
      </c>
      <c r="P734" s="102">
        <f t="shared" si="158"/>
        <v>112.5</v>
      </c>
      <c r="Q734" s="102">
        <f t="shared" si="159"/>
        <v>90</v>
      </c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6.5" customHeight="1" x14ac:dyDescent="0.25">
      <c r="A735" s="136">
        <v>6</v>
      </c>
      <c r="B735" s="139" t="s">
        <v>49</v>
      </c>
      <c r="C735" s="101">
        <v>4</v>
      </c>
      <c r="D735" s="101">
        <v>10</v>
      </c>
      <c r="E735" s="101">
        <v>15</v>
      </c>
      <c r="F735" s="101">
        <v>15</v>
      </c>
      <c r="G735" s="101">
        <v>14</v>
      </c>
      <c r="H735" s="101">
        <v>17</v>
      </c>
      <c r="I735" s="101">
        <v>13</v>
      </c>
      <c r="J735" s="101">
        <v>4</v>
      </c>
      <c r="K735" s="102">
        <f t="shared" si="154"/>
        <v>100</v>
      </c>
      <c r="L735" s="102">
        <f t="shared" si="153"/>
        <v>40</v>
      </c>
      <c r="M735" s="102">
        <f t="shared" si="155"/>
        <v>26.666666666666668</v>
      </c>
      <c r="N735" s="102">
        <f t="shared" si="156"/>
        <v>26.666666666666668</v>
      </c>
      <c r="O735" s="102">
        <f t="shared" si="157"/>
        <v>28.571428571428569</v>
      </c>
      <c r="P735" s="102">
        <f t="shared" si="158"/>
        <v>23.52941176470588</v>
      </c>
      <c r="Q735" s="102">
        <f t="shared" si="159"/>
        <v>30.76923076923077</v>
      </c>
      <c r="U735" s="3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6.5" customHeight="1" x14ac:dyDescent="0.25">
      <c r="A736" s="136">
        <v>7</v>
      </c>
      <c r="B736" s="139" t="s">
        <v>53</v>
      </c>
      <c r="C736" s="101">
        <v>12</v>
      </c>
      <c r="D736" s="101">
        <v>8</v>
      </c>
      <c r="E736" s="101">
        <v>8</v>
      </c>
      <c r="F736" s="101">
        <v>8</v>
      </c>
      <c r="G736" s="101">
        <v>8</v>
      </c>
      <c r="H736" s="101">
        <v>10</v>
      </c>
      <c r="I736" s="101">
        <v>10</v>
      </c>
      <c r="J736" s="101">
        <v>10</v>
      </c>
      <c r="K736" s="102">
        <f t="shared" si="154"/>
        <v>83.333333333333343</v>
      </c>
      <c r="L736" s="102">
        <f t="shared" si="153"/>
        <v>125</v>
      </c>
      <c r="M736" s="102">
        <f t="shared" si="155"/>
        <v>125</v>
      </c>
      <c r="N736" s="102">
        <f t="shared" si="156"/>
        <v>125</v>
      </c>
      <c r="O736" s="102">
        <f t="shared" si="157"/>
        <v>125</v>
      </c>
      <c r="P736" s="102">
        <f t="shared" si="158"/>
        <v>100</v>
      </c>
      <c r="Q736" s="102">
        <f t="shared" si="159"/>
        <v>100</v>
      </c>
      <c r="U736" s="3"/>
    </row>
    <row r="737" spans="1:30" ht="16.5" customHeight="1" x14ac:dyDescent="0.25">
      <c r="A737" s="136">
        <v>8</v>
      </c>
      <c r="B737" s="139" t="s">
        <v>22</v>
      </c>
      <c r="C737" s="101">
        <v>12</v>
      </c>
      <c r="D737" s="101">
        <v>12</v>
      </c>
      <c r="E737" s="101">
        <v>9</v>
      </c>
      <c r="F737" s="101">
        <v>8</v>
      </c>
      <c r="G737" s="101">
        <v>8</v>
      </c>
      <c r="H737" s="101">
        <v>10</v>
      </c>
      <c r="I737" s="101">
        <v>10</v>
      </c>
      <c r="J737" s="101">
        <v>10</v>
      </c>
      <c r="K737" s="102">
        <f t="shared" si="154"/>
        <v>83.333333333333343</v>
      </c>
      <c r="L737" s="102">
        <f t="shared" si="153"/>
        <v>83.333333333333343</v>
      </c>
      <c r="M737" s="102">
        <f t="shared" si="155"/>
        <v>111.11111111111111</v>
      </c>
      <c r="N737" s="102">
        <f t="shared" si="156"/>
        <v>125</v>
      </c>
      <c r="O737" s="102">
        <f t="shared" si="157"/>
        <v>125</v>
      </c>
      <c r="P737" s="102">
        <f t="shared" si="158"/>
        <v>100</v>
      </c>
      <c r="Q737" s="102">
        <f t="shared" si="159"/>
        <v>100</v>
      </c>
      <c r="U737" s="3"/>
    </row>
    <row r="738" spans="1:30" ht="17.25" customHeight="1" x14ac:dyDescent="0.25">
      <c r="A738" s="136">
        <v>9</v>
      </c>
      <c r="B738" s="139" t="s">
        <v>12</v>
      </c>
      <c r="C738" s="101">
        <v>11</v>
      </c>
      <c r="D738" s="101">
        <v>17</v>
      </c>
      <c r="E738" s="101">
        <v>17</v>
      </c>
      <c r="F738" s="101">
        <v>17</v>
      </c>
      <c r="G738" s="101">
        <v>17</v>
      </c>
      <c r="H738" s="101">
        <v>20</v>
      </c>
      <c r="I738" s="101">
        <v>22</v>
      </c>
      <c r="J738" s="101">
        <v>22</v>
      </c>
      <c r="K738" s="102">
        <f t="shared" si="154"/>
        <v>200</v>
      </c>
      <c r="L738" s="102">
        <f t="shared" si="153"/>
        <v>129.41176470588235</v>
      </c>
      <c r="M738" s="102">
        <f t="shared" si="155"/>
        <v>129.41176470588235</v>
      </c>
      <c r="N738" s="102">
        <f t="shared" si="156"/>
        <v>129.41176470588235</v>
      </c>
      <c r="O738" s="102">
        <f t="shared" si="157"/>
        <v>129.41176470588235</v>
      </c>
      <c r="P738" s="102">
        <f t="shared" si="158"/>
        <v>110.00000000000001</v>
      </c>
      <c r="Q738" s="102">
        <f t="shared" si="159"/>
        <v>100</v>
      </c>
      <c r="U738" s="3"/>
    </row>
    <row r="739" spans="1:30" ht="17.25" customHeight="1" x14ac:dyDescent="0.25">
      <c r="A739" s="136">
        <v>10</v>
      </c>
      <c r="B739" s="139" t="s">
        <v>13</v>
      </c>
      <c r="C739" s="101">
        <v>53</v>
      </c>
      <c r="D739" s="101">
        <v>53</v>
      </c>
      <c r="E739" s="101">
        <v>53</v>
      </c>
      <c r="F739" s="101">
        <v>53</v>
      </c>
      <c r="G739" s="101">
        <v>53</v>
      </c>
      <c r="H739" s="101">
        <v>60</v>
      </c>
      <c r="I739" s="101">
        <v>60</v>
      </c>
      <c r="J739" s="101">
        <v>60</v>
      </c>
      <c r="K739" s="102">
        <f t="shared" si="154"/>
        <v>113.20754716981132</v>
      </c>
      <c r="L739" s="102">
        <f t="shared" si="153"/>
        <v>113.20754716981132</v>
      </c>
      <c r="M739" s="102">
        <f t="shared" si="155"/>
        <v>113.20754716981132</v>
      </c>
      <c r="N739" s="102">
        <f t="shared" si="156"/>
        <v>113.20754716981132</v>
      </c>
      <c r="O739" s="102">
        <f t="shared" si="157"/>
        <v>113.20754716981132</v>
      </c>
      <c r="P739" s="102">
        <f t="shared" si="158"/>
        <v>100</v>
      </c>
      <c r="Q739" s="102">
        <f t="shared" si="159"/>
        <v>100</v>
      </c>
    </row>
    <row r="740" spans="1:30" ht="17.25" customHeight="1" x14ac:dyDescent="0.25">
      <c r="A740" s="136">
        <v>11</v>
      </c>
      <c r="B740" s="139" t="s">
        <v>14</v>
      </c>
      <c r="C740" s="101">
        <v>55</v>
      </c>
      <c r="D740" s="101">
        <v>54</v>
      </c>
      <c r="E740" s="101">
        <v>54</v>
      </c>
      <c r="F740" s="101">
        <v>54</v>
      </c>
      <c r="G740" s="101">
        <v>54</v>
      </c>
      <c r="H740" s="101">
        <v>65</v>
      </c>
      <c r="I740" s="101">
        <v>65</v>
      </c>
      <c r="J740" s="101">
        <v>65</v>
      </c>
      <c r="K740" s="102">
        <f t="shared" si="154"/>
        <v>118.18181818181819</v>
      </c>
      <c r="L740" s="102">
        <f t="shared" si="153"/>
        <v>120.37037037037037</v>
      </c>
      <c r="M740" s="102">
        <f t="shared" si="155"/>
        <v>120.37037037037037</v>
      </c>
      <c r="N740" s="102">
        <f t="shared" si="156"/>
        <v>120.37037037037037</v>
      </c>
      <c r="O740" s="102">
        <f t="shared" si="157"/>
        <v>120.37037037037037</v>
      </c>
      <c r="P740" s="102">
        <f t="shared" si="158"/>
        <v>100</v>
      </c>
      <c r="Q740" s="102">
        <f t="shared" si="159"/>
        <v>100</v>
      </c>
    </row>
    <row r="741" spans="1:30" ht="16.5" customHeight="1" x14ac:dyDescent="0.25">
      <c r="A741" s="136">
        <v>12</v>
      </c>
      <c r="B741" s="139" t="s">
        <v>0</v>
      </c>
      <c r="C741" s="101">
        <v>4</v>
      </c>
      <c r="D741" s="101">
        <v>3</v>
      </c>
      <c r="E741" s="101">
        <v>4</v>
      </c>
      <c r="F741" s="101">
        <v>4</v>
      </c>
      <c r="G741" s="101">
        <v>4</v>
      </c>
      <c r="H741" s="101">
        <v>4</v>
      </c>
      <c r="I741" s="101">
        <v>4</v>
      </c>
      <c r="J741" s="101">
        <v>4</v>
      </c>
      <c r="K741" s="102">
        <f t="shared" si="154"/>
        <v>100</v>
      </c>
      <c r="L741" s="102">
        <f t="shared" si="153"/>
        <v>133.33333333333331</v>
      </c>
      <c r="M741" s="102">
        <f t="shared" si="155"/>
        <v>100</v>
      </c>
      <c r="N741" s="102">
        <f t="shared" si="156"/>
        <v>100</v>
      </c>
      <c r="O741" s="102">
        <f t="shared" si="157"/>
        <v>100</v>
      </c>
      <c r="P741" s="102">
        <f t="shared" si="158"/>
        <v>100</v>
      </c>
      <c r="Q741" s="102">
        <f t="shared" si="159"/>
        <v>100</v>
      </c>
    </row>
    <row r="742" spans="1:30" ht="17.25" customHeight="1" x14ac:dyDescent="0.25">
      <c r="A742" s="136">
        <v>13</v>
      </c>
      <c r="B742" s="139" t="s">
        <v>1</v>
      </c>
      <c r="C742" s="101">
        <v>10</v>
      </c>
      <c r="D742" s="101">
        <v>11</v>
      </c>
      <c r="E742" s="101">
        <v>11</v>
      </c>
      <c r="F742" s="101">
        <v>11</v>
      </c>
      <c r="G742" s="101">
        <v>11</v>
      </c>
      <c r="H742" s="101">
        <v>11</v>
      </c>
      <c r="I742" s="101">
        <v>11</v>
      </c>
      <c r="J742" s="101">
        <v>11</v>
      </c>
      <c r="K742" s="102">
        <f t="shared" si="154"/>
        <v>110.00000000000001</v>
      </c>
      <c r="L742" s="102">
        <f t="shared" si="153"/>
        <v>100</v>
      </c>
      <c r="M742" s="102">
        <f t="shared" si="155"/>
        <v>100</v>
      </c>
      <c r="N742" s="102">
        <f t="shared" si="156"/>
        <v>100</v>
      </c>
      <c r="O742" s="102">
        <f t="shared" si="157"/>
        <v>100</v>
      </c>
      <c r="P742" s="102">
        <f t="shared" si="158"/>
        <v>100</v>
      </c>
      <c r="Q742" s="102">
        <f t="shared" si="159"/>
        <v>100</v>
      </c>
    </row>
    <row r="743" spans="1:30" ht="16.5" customHeight="1" x14ac:dyDescent="0.25">
      <c r="A743" s="136">
        <v>14</v>
      </c>
      <c r="B743" s="139" t="s">
        <v>2</v>
      </c>
      <c r="C743" s="101">
        <v>7</v>
      </c>
      <c r="D743" s="101">
        <v>9</v>
      </c>
      <c r="E743" s="101">
        <v>9</v>
      </c>
      <c r="F743" s="101">
        <v>9</v>
      </c>
      <c r="G743" s="101">
        <v>9.5</v>
      </c>
      <c r="H743" s="101">
        <v>9.5</v>
      </c>
      <c r="I743" s="101">
        <v>9</v>
      </c>
      <c r="J743" s="101">
        <v>9</v>
      </c>
      <c r="K743" s="102">
        <f t="shared" si="154"/>
        <v>128.57142857142858</v>
      </c>
      <c r="L743" s="102">
        <f t="shared" si="153"/>
        <v>100</v>
      </c>
      <c r="M743" s="102">
        <f t="shared" si="155"/>
        <v>100</v>
      </c>
      <c r="N743" s="102">
        <f t="shared" si="156"/>
        <v>100</v>
      </c>
      <c r="O743" s="102">
        <f t="shared" si="157"/>
        <v>94.73684210526315</v>
      </c>
      <c r="P743" s="102">
        <f t="shared" si="158"/>
        <v>94.73684210526315</v>
      </c>
      <c r="Q743" s="102">
        <f t="shared" si="159"/>
        <v>100</v>
      </c>
    </row>
    <row r="744" spans="1:30" ht="18" customHeight="1" x14ac:dyDescent="0.25">
      <c r="A744" s="142">
        <v>15</v>
      </c>
      <c r="B744" s="139" t="s">
        <v>54</v>
      </c>
      <c r="C744" s="101">
        <v>28</v>
      </c>
      <c r="D744" s="101">
        <v>28</v>
      </c>
      <c r="E744" s="101">
        <v>28</v>
      </c>
      <c r="F744" s="101">
        <v>28</v>
      </c>
      <c r="G744" s="101">
        <v>30</v>
      </c>
      <c r="H744" s="101">
        <v>30</v>
      </c>
      <c r="I744" s="101">
        <v>30</v>
      </c>
      <c r="J744" s="101">
        <v>28</v>
      </c>
      <c r="K744" s="102">
        <f t="shared" si="154"/>
        <v>100</v>
      </c>
      <c r="L744" s="102">
        <f t="shared" si="153"/>
        <v>100</v>
      </c>
      <c r="M744" s="102">
        <f t="shared" si="155"/>
        <v>100</v>
      </c>
      <c r="N744" s="102">
        <f t="shared" si="156"/>
        <v>100</v>
      </c>
      <c r="O744" s="102">
        <f t="shared" si="157"/>
        <v>93.333333333333329</v>
      </c>
      <c r="P744" s="102">
        <f t="shared" si="158"/>
        <v>93.333333333333329</v>
      </c>
      <c r="Q744" s="102">
        <f t="shared" si="159"/>
        <v>93.333333333333329</v>
      </c>
    </row>
    <row r="745" spans="1:30" ht="17.25" customHeight="1" x14ac:dyDescent="0.25">
      <c r="A745" s="142">
        <v>16</v>
      </c>
      <c r="B745" s="139" t="s">
        <v>26</v>
      </c>
      <c r="C745" s="101">
        <v>30</v>
      </c>
      <c r="D745" s="101">
        <v>30</v>
      </c>
      <c r="E745" s="101">
        <v>30</v>
      </c>
      <c r="F745" s="101">
        <v>30</v>
      </c>
      <c r="G745" s="101">
        <v>32</v>
      </c>
      <c r="H745" s="101">
        <v>32</v>
      </c>
      <c r="I745" s="101">
        <v>32</v>
      </c>
      <c r="J745" s="101">
        <v>30</v>
      </c>
      <c r="K745" s="102">
        <f t="shared" si="154"/>
        <v>100</v>
      </c>
      <c r="L745" s="102">
        <f t="shared" si="153"/>
        <v>100</v>
      </c>
      <c r="M745" s="102">
        <f t="shared" si="155"/>
        <v>100</v>
      </c>
      <c r="N745" s="102">
        <f t="shared" si="156"/>
        <v>100</v>
      </c>
      <c r="O745" s="102">
        <f t="shared" si="157"/>
        <v>93.75</v>
      </c>
      <c r="P745" s="102">
        <f t="shared" si="158"/>
        <v>93.75</v>
      </c>
      <c r="Q745" s="102">
        <f t="shared" si="159"/>
        <v>93.75</v>
      </c>
      <c r="U745" s="1"/>
      <c r="Y745" s="19"/>
      <c r="Z745" s="19"/>
      <c r="AC745" s="19"/>
      <c r="AD745" s="19"/>
    </row>
    <row r="746" spans="1:30" ht="17.25" customHeight="1" x14ac:dyDescent="0.25">
      <c r="A746" s="142">
        <v>17</v>
      </c>
      <c r="B746" s="139" t="s">
        <v>20</v>
      </c>
      <c r="C746" s="101">
        <v>5.0999999999999996</v>
      </c>
      <c r="D746" s="101">
        <v>5</v>
      </c>
      <c r="E746" s="101">
        <v>4.9000000000000004</v>
      </c>
      <c r="F746" s="101">
        <v>4.9000000000000004</v>
      </c>
      <c r="G746" s="101">
        <v>4.8</v>
      </c>
      <c r="H746" s="101">
        <v>4.8</v>
      </c>
      <c r="I746" s="101">
        <v>4.8</v>
      </c>
      <c r="J746" s="101">
        <v>4.8</v>
      </c>
      <c r="K746" s="102">
        <f t="shared" si="154"/>
        <v>94.117647058823522</v>
      </c>
      <c r="L746" s="102">
        <f t="shared" si="153"/>
        <v>96</v>
      </c>
      <c r="M746" s="102">
        <f t="shared" si="155"/>
        <v>97.959183673469369</v>
      </c>
      <c r="N746" s="102">
        <f t="shared" si="156"/>
        <v>97.959183673469369</v>
      </c>
      <c r="O746" s="102">
        <f t="shared" si="157"/>
        <v>100</v>
      </c>
      <c r="P746" s="102">
        <f t="shared" si="158"/>
        <v>100</v>
      </c>
      <c r="Q746" s="102">
        <f t="shared" si="159"/>
        <v>100</v>
      </c>
      <c r="U746" s="1"/>
      <c r="Y746" s="19"/>
      <c r="Z746" s="19"/>
      <c r="AC746" s="19"/>
      <c r="AD746" s="19"/>
    </row>
    <row r="747" spans="1:30" ht="17.25" customHeight="1" x14ac:dyDescent="0.25">
      <c r="A747" s="142">
        <v>18</v>
      </c>
      <c r="B747" s="139" t="s">
        <v>3</v>
      </c>
      <c r="C747" s="101">
        <v>3.5</v>
      </c>
      <c r="D747" s="101">
        <v>3.5</v>
      </c>
      <c r="E747" s="101">
        <v>3.8</v>
      </c>
      <c r="F747" s="101">
        <v>3.8</v>
      </c>
      <c r="G747" s="101">
        <v>3.8</v>
      </c>
      <c r="H747" s="101">
        <v>3.8</v>
      </c>
      <c r="I747" s="101">
        <v>4</v>
      </c>
      <c r="J747" s="101">
        <v>4</v>
      </c>
      <c r="K747" s="102">
        <f t="shared" si="154"/>
        <v>114.28571428571428</v>
      </c>
      <c r="L747" s="102">
        <f t="shared" si="153"/>
        <v>114.28571428571428</v>
      </c>
      <c r="M747" s="102">
        <f t="shared" si="155"/>
        <v>105.26315789473684</v>
      </c>
      <c r="N747" s="102">
        <f t="shared" si="156"/>
        <v>105.26315789473684</v>
      </c>
      <c r="O747" s="102">
        <f t="shared" si="157"/>
        <v>105.26315789473684</v>
      </c>
      <c r="P747" s="102">
        <f t="shared" si="158"/>
        <v>105.26315789473684</v>
      </c>
      <c r="Q747" s="102">
        <f t="shared" si="159"/>
        <v>100</v>
      </c>
      <c r="U747" s="1"/>
      <c r="Y747" s="19"/>
      <c r="Z747" s="19"/>
      <c r="AC747" s="19"/>
      <c r="AD747" s="19"/>
    </row>
    <row r="748" spans="1:30" ht="17.25" customHeight="1" x14ac:dyDescent="0.25">
      <c r="A748" s="142">
        <v>19</v>
      </c>
      <c r="B748" s="139" t="s">
        <v>8</v>
      </c>
      <c r="C748" s="101">
        <v>16</v>
      </c>
      <c r="D748" s="101">
        <v>15</v>
      </c>
      <c r="E748" s="101">
        <v>14</v>
      </c>
      <c r="F748" s="101">
        <v>14</v>
      </c>
      <c r="G748" s="101">
        <v>14</v>
      </c>
      <c r="H748" s="101">
        <v>15</v>
      </c>
      <c r="I748" s="101">
        <v>15</v>
      </c>
      <c r="J748" s="101">
        <v>15</v>
      </c>
      <c r="K748" s="102">
        <f t="shared" si="154"/>
        <v>93.75</v>
      </c>
      <c r="L748" s="102">
        <f t="shared" si="153"/>
        <v>100</v>
      </c>
      <c r="M748" s="102">
        <f t="shared" si="155"/>
        <v>107.14285714285714</v>
      </c>
      <c r="N748" s="102">
        <f t="shared" si="156"/>
        <v>107.14285714285714</v>
      </c>
      <c r="O748" s="102">
        <f t="shared" si="157"/>
        <v>107.14285714285714</v>
      </c>
      <c r="P748" s="102">
        <f t="shared" si="158"/>
        <v>100</v>
      </c>
      <c r="Q748" s="102">
        <f t="shared" si="159"/>
        <v>100</v>
      </c>
      <c r="U748" s="1"/>
      <c r="Y748" s="19"/>
      <c r="Z748" s="19"/>
      <c r="AC748" s="19"/>
      <c r="AD748" s="19"/>
    </row>
    <row r="749" spans="1:30" ht="17.25" customHeight="1" x14ac:dyDescent="0.25">
      <c r="A749" s="142">
        <v>20</v>
      </c>
      <c r="B749" s="139" t="s">
        <v>9</v>
      </c>
      <c r="C749" s="101">
        <v>15</v>
      </c>
      <c r="D749" s="101">
        <v>15</v>
      </c>
      <c r="E749" s="101">
        <v>14</v>
      </c>
      <c r="F749" s="101">
        <v>14</v>
      </c>
      <c r="G749" s="101">
        <v>14</v>
      </c>
      <c r="H749" s="101">
        <v>16</v>
      </c>
      <c r="I749" s="101">
        <v>16</v>
      </c>
      <c r="J749" s="101">
        <v>16</v>
      </c>
      <c r="K749" s="102">
        <f t="shared" si="154"/>
        <v>106.66666666666667</v>
      </c>
      <c r="L749" s="102">
        <f t="shared" si="153"/>
        <v>106.66666666666667</v>
      </c>
      <c r="M749" s="102">
        <f t="shared" si="155"/>
        <v>114.28571428571428</v>
      </c>
      <c r="N749" s="102">
        <f t="shared" si="156"/>
        <v>114.28571428571428</v>
      </c>
      <c r="O749" s="102">
        <f t="shared" si="157"/>
        <v>114.28571428571428</v>
      </c>
      <c r="P749" s="102">
        <f t="shared" si="158"/>
        <v>100</v>
      </c>
      <c r="Q749" s="102">
        <f t="shared" si="159"/>
        <v>100</v>
      </c>
      <c r="Y749" s="19"/>
      <c r="Z749" s="19"/>
      <c r="AC749" s="19"/>
      <c r="AD749" s="19"/>
    </row>
    <row r="750" spans="1:30" ht="16.5" customHeight="1" x14ac:dyDescent="0.25">
      <c r="A750" s="142">
        <v>21</v>
      </c>
      <c r="B750" s="139" t="s">
        <v>10</v>
      </c>
      <c r="C750" s="101">
        <v>13</v>
      </c>
      <c r="D750" s="101">
        <v>13</v>
      </c>
      <c r="E750" s="101">
        <v>13</v>
      </c>
      <c r="F750" s="101">
        <v>13</v>
      </c>
      <c r="G750" s="101">
        <v>13</v>
      </c>
      <c r="H750" s="101">
        <v>15</v>
      </c>
      <c r="I750" s="101">
        <v>15</v>
      </c>
      <c r="J750" s="101">
        <v>15</v>
      </c>
      <c r="K750" s="102">
        <f t="shared" si="154"/>
        <v>115.38461538461537</v>
      </c>
      <c r="L750" s="102">
        <f t="shared" si="153"/>
        <v>115.38461538461537</v>
      </c>
      <c r="M750" s="102">
        <f t="shared" si="155"/>
        <v>115.38461538461537</v>
      </c>
      <c r="N750" s="102">
        <f t="shared" si="156"/>
        <v>115.38461538461537</v>
      </c>
      <c r="O750" s="102">
        <f t="shared" si="157"/>
        <v>115.38461538461537</v>
      </c>
      <c r="P750" s="102">
        <f t="shared" si="158"/>
        <v>100</v>
      </c>
      <c r="Q750" s="102">
        <f t="shared" si="159"/>
        <v>100</v>
      </c>
      <c r="U750" s="20"/>
      <c r="Y750" s="19"/>
      <c r="Z750" s="19"/>
      <c r="AC750" s="19"/>
      <c r="AD750" s="19"/>
    </row>
    <row r="751" spans="1:30" ht="31.5" x14ac:dyDescent="0.25">
      <c r="A751" s="142">
        <v>22</v>
      </c>
      <c r="B751" s="143" t="s">
        <v>55</v>
      </c>
      <c r="C751" s="101">
        <v>4</v>
      </c>
      <c r="D751" s="101">
        <v>2.5</v>
      </c>
      <c r="E751" s="101">
        <v>2.5</v>
      </c>
      <c r="F751" s="101">
        <v>2.5</v>
      </c>
      <c r="G751" s="101">
        <v>2.5</v>
      </c>
      <c r="H751" s="101">
        <v>2.5</v>
      </c>
      <c r="I751" s="101">
        <v>2.5</v>
      </c>
      <c r="J751" s="101">
        <v>2.5</v>
      </c>
      <c r="K751" s="102">
        <f t="shared" si="154"/>
        <v>62.5</v>
      </c>
      <c r="L751" s="102">
        <f t="shared" si="153"/>
        <v>100</v>
      </c>
      <c r="M751" s="102">
        <f t="shared" si="155"/>
        <v>100</v>
      </c>
      <c r="N751" s="102">
        <f t="shared" si="156"/>
        <v>100</v>
      </c>
      <c r="O751" s="102">
        <f t="shared" si="157"/>
        <v>100</v>
      </c>
      <c r="P751" s="102">
        <f t="shared" si="158"/>
        <v>100</v>
      </c>
      <c r="Q751" s="102">
        <f t="shared" si="159"/>
        <v>100</v>
      </c>
      <c r="U751" s="20"/>
      <c r="Y751" s="19"/>
      <c r="Z751" s="19"/>
      <c r="AC751" s="19"/>
      <c r="AD751" s="19"/>
    </row>
    <row r="752" spans="1:30" ht="17.25" customHeight="1" x14ac:dyDescent="0.25">
      <c r="A752" s="142">
        <v>23</v>
      </c>
      <c r="B752" s="139" t="s">
        <v>15</v>
      </c>
      <c r="C752" s="101">
        <v>28</v>
      </c>
      <c r="D752" s="101">
        <v>28</v>
      </c>
      <c r="E752" s="101">
        <v>28</v>
      </c>
      <c r="F752" s="101">
        <v>28</v>
      </c>
      <c r="G752" s="101">
        <v>28</v>
      </c>
      <c r="H752" s="101">
        <v>28</v>
      </c>
      <c r="I752" s="101">
        <v>28</v>
      </c>
      <c r="J752" s="101">
        <v>28</v>
      </c>
      <c r="K752" s="102">
        <f t="shared" si="154"/>
        <v>100</v>
      </c>
      <c r="L752" s="102">
        <f t="shared" si="153"/>
        <v>100</v>
      </c>
      <c r="M752" s="102">
        <f t="shared" si="155"/>
        <v>100</v>
      </c>
      <c r="N752" s="102">
        <f t="shared" si="156"/>
        <v>100</v>
      </c>
      <c r="O752" s="102">
        <f t="shared" si="157"/>
        <v>100</v>
      </c>
      <c r="P752" s="102">
        <f t="shared" si="158"/>
        <v>100</v>
      </c>
      <c r="Q752" s="102">
        <f t="shared" si="159"/>
        <v>100</v>
      </c>
      <c r="U752" s="20"/>
    </row>
    <row r="753" spans="1:30" ht="17.25" customHeight="1" x14ac:dyDescent="0.25">
      <c r="A753" s="142">
        <v>24</v>
      </c>
      <c r="B753" s="139" t="s">
        <v>139</v>
      </c>
      <c r="C753" s="101"/>
      <c r="D753" s="101">
        <v>4.3</v>
      </c>
      <c r="E753" s="101">
        <v>4.0999999999999996</v>
      </c>
      <c r="F753" s="101">
        <v>4.0999999999999996</v>
      </c>
      <c r="G753" s="101">
        <v>4.4000000000000004</v>
      </c>
      <c r="H753" s="101">
        <v>4.5</v>
      </c>
      <c r="I753" s="101">
        <v>4.5</v>
      </c>
      <c r="J753" s="101">
        <v>4.5</v>
      </c>
      <c r="K753" s="102"/>
      <c r="L753" s="102">
        <f t="shared" si="153"/>
        <v>104.65116279069768</v>
      </c>
      <c r="M753" s="102">
        <f t="shared" si="155"/>
        <v>109.75609756097562</v>
      </c>
      <c r="N753" s="102">
        <f t="shared" si="156"/>
        <v>109.75609756097562</v>
      </c>
      <c r="O753" s="102">
        <f t="shared" si="157"/>
        <v>102.27272727272727</v>
      </c>
      <c r="P753" s="102">
        <f t="shared" si="158"/>
        <v>100</v>
      </c>
      <c r="Q753" s="102">
        <f t="shared" si="159"/>
        <v>100</v>
      </c>
      <c r="U753" s="20"/>
    </row>
    <row r="754" spans="1:30" ht="17.25" customHeight="1" x14ac:dyDescent="0.25">
      <c r="A754" s="144">
        <v>25</v>
      </c>
      <c r="B754" s="139" t="s">
        <v>5</v>
      </c>
      <c r="C754" s="101">
        <v>5.3</v>
      </c>
      <c r="D754" s="101">
        <v>6.2</v>
      </c>
      <c r="E754" s="101">
        <v>6.1</v>
      </c>
      <c r="F754" s="101">
        <v>6.1</v>
      </c>
      <c r="G754" s="101">
        <v>7.6</v>
      </c>
      <c r="H754" s="101">
        <v>9.1999999999999993</v>
      </c>
      <c r="I754" s="101">
        <v>8.6999999999999993</v>
      </c>
      <c r="J754" s="101">
        <v>8.6999999999999993</v>
      </c>
      <c r="K754" s="102">
        <f>J754/C754*100</f>
        <v>164.15094339622641</v>
      </c>
      <c r="L754" s="102">
        <f t="shared" si="153"/>
        <v>140.32258064516128</v>
      </c>
      <c r="M754" s="102">
        <f t="shared" si="155"/>
        <v>142.62295081967213</v>
      </c>
      <c r="N754" s="102">
        <f t="shared" si="156"/>
        <v>142.62295081967213</v>
      </c>
      <c r="O754" s="102">
        <f t="shared" si="157"/>
        <v>114.4736842105263</v>
      </c>
      <c r="P754" s="102">
        <f t="shared" si="158"/>
        <v>94.565217391304344</v>
      </c>
      <c r="Q754" s="102">
        <f t="shared" si="159"/>
        <v>100</v>
      </c>
    </row>
    <row r="755" spans="1:30" ht="48" customHeight="1" x14ac:dyDescent="0.25">
      <c r="A755" s="134"/>
      <c r="B755" s="145" t="s">
        <v>56</v>
      </c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</row>
    <row r="756" spans="1:30" ht="17.25" customHeight="1" x14ac:dyDescent="0.25">
      <c r="A756" s="134"/>
      <c r="B756" s="159" t="s">
        <v>24</v>
      </c>
      <c r="C756" s="105">
        <v>10.24</v>
      </c>
      <c r="D756" s="105">
        <v>11.31</v>
      </c>
      <c r="E756" s="105">
        <v>11.31</v>
      </c>
      <c r="F756" s="105">
        <v>11.31</v>
      </c>
      <c r="G756" s="105">
        <v>11.31</v>
      </c>
      <c r="H756" s="105">
        <v>11.31</v>
      </c>
      <c r="I756" s="105">
        <v>11.32</v>
      </c>
      <c r="J756" s="105">
        <v>11.32</v>
      </c>
      <c r="K756" s="102">
        <f>J756/C756*100</f>
        <v>110.546875</v>
      </c>
      <c r="L756" s="102">
        <f>J756/D756*100</f>
        <v>100.08841732979663</v>
      </c>
      <c r="M756" s="102">
        <f t="shared" si="155"/>
        <v>100.08841732979663</v>
      </c>
      <c r="N756" s="102">
        <f t="shared" si="156"/>
        <v>100.08841732979663</v>
      </c>
      <c r="O756" s="102">
        <f t="shared" si="157"/>
        <v>100.08841732979663</v>
      </c>
      <c r="P756" s="102">
        <f t="shared" si="158"/>
        <v>100.08841732979663</v>
      </c>
      <c r="Q756" s="102">
        <f t="shared" si="159"/>
        <v>100</v>
      </c>
    </row>
    <row r="757" spans="1:30" ht="17.25" customHeight="1" x14ac:dyDescent="0.25">
      <c r="A757" s="160"/>
      <c r="B757" s="134" t="s">
        <v>25</v>
      </c>
      <c r="C757" s="101">
        <v>10.26</v>
      </c>
      <c r="D757" s="101">
        <v>11.33</v>
      </c>
      <c r="E757" s="101">
        <v>11.33</v>
      </c>
      <c r="F757" s="101">
        <v>11.33</v>
      </c>
      <c r="G757" s="101">
        <v>11.33</v>
      </c>
      <c r="H757" s="101">
        <v>11.33</v>
      </c>
      <c r="I757" s="101">
        <v>11.34</v>
      </c>
      <c r="J757" s="101">
        <v>11.34</v>
      </c>
      <c r="K757" s="102">
        <f>J757/C757*100</f>
        <v>110.5263157894737</v>
      </c>
      <c r="L757" s="102">
        <f>J757/D757*100</f>
        <v>100.08826125330978</v>
      </c>
      <c r="M757" s="102">
        <f t="shared" si="155"/>
        <v>100.08826125330978</v>
      </c>
      <c r="N757" s="102">
        <f t="shared" si="156"/>
        <v>100.08826125330978</v>
      </c>
      <c r="O757" s="102">
        <f t="shared" si="157"/>
        <v>100.08826125330978</v>
      </c>
      <c r="P757" s="102">
        <f t="shared" si="158"/>
        <v>100.08826125330978</v>
      </c>
      <c r="Q757" s="102">
        <f t="shared" si="159"/>
        <v>100</v>
      </c>
    </row>
    <row r="758" spans="1:30" ht="17.25" customHeight="1" x14ac:dyDescent="0.25">
      <c r="B758" s="161"/>
      <c r="C758" s="8"/>
      <c r="D758" s="8"/>
      <c r="E758" s="162">
        <v>50</v>
      </c>
      <c r="F758" s="162"/>
      <c r="G758" s="162"/>
      <c r="H758" s="162"/>
      <c r="I758" s="162"/>
      <c r="J758" s="162"/>
      <c r="K758" s="8"/>
      <c r="L758" s="8"/>
      <c r="M758" s="8"/>
      <c r="N758" s="8"/>
      <c r="O758" s="8"/>
      <c r="P758" s="8"/>
      <c r="Q758" s="8"/>
    </row>
    <row r="759" spans="1:30" ht="30" customHeight="1" x14ac:dyDescent="0.25">
      <c r="A759" s="1"/>
      <c r="B759" s="116"/>
      <c r="C759" s="1" t="s">
        <v>11</v>
      </c>
      <c r="D759" s="1"/>
      <c r="E759" s="116"/>
      <c r="F759" s="116"/>
      <c r="G759" s="116"/>
      <c r="H759" s="116"/>
      <c r="I759" s="116"/>
      <c r="J759" s="116"/>
      <c r="K759" s="117"/>
      <c r="L759" s="117"/>
      <c r="M759" s="117"/>
      <c r="N759" s="117"/>
      <c r="O759" s="117"/>
      <c r="P759" s="117"/>
      <c r="Q759" s="117"/>
    </row>
    <row r="760" spans="1:30" ht="17.25" customHeight="1" x14ac:dyDescent="0.25">
      <c r="B760" s="116"/>
      <c r="C760" s="117" t="s">
        <v>166</v>
      </c>
      <c r="D760" s="1"/>
      <c r="E760" s="116"/>
      <c r="F760" s="116"/>
      <c r="G760" s="116"/>
      <c r="H760" s="116"/>
      <c r="I760" s="116"/>
      <c r="J760" s="116"/>
      <c r="K760" s="1"/>
      <c r="L760" s="1"/>
      <c r="M760" s="1"/>
      <c r="N760" s="1"/>
      <c r="O760" s="1"/>
      <c r="P760" s="1"/>
      <c r="Q760" s="1"/>
    </row>
    <row r="761" spans="1:30" ht="10.5" customHeight="1" x14ac:dyDescent="0.25">
      <c r="B761" s="115"/>
    </row>
    <row r="762" spans="1:30" ht="12" customHeight="1" x14ac:dyDescent="0.25">
      <c r="A762" s="19"/>
      <c r="B762" s="152"/>
      <c r="K762" s="119" t="s">
        <v>47</v>
      </c>
      <c r="L762" s="119"/>
      <c r="M762" s="119"/>
      <c r="N762" s="119"/>
      <c r="O762" s="119"/>
      <c r="P762" s="119"/>
      <c r="Q762" s="119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6.5" customHeight="1" x14ac:dyDescent="0.25">
      <c r="A763" s="154"/>
      <c r="B763" s="155"/>
      <c r="C763" s="121" t="s">
        <v>104</v>
      </c>
      <c r="D763" s="122"/>
      <c r="E763" s="122"/>
      <c r="F763" s="122"/>
      <c r="G763" s="122"/>
      <c r="H763" s="122"/>
      <c r="I763" s="122"/>
      <c r="J763" s="123"/>
      <c r="K763" s="124" t="str">
        <f>K10</f>
        <v>03.05.2021 бо % нисбат ба</v>
      </c>
      <c r="L763" s="125"/>
      <c r="M763" s="125"/>
      <c r="N763" s="125"/>
      <c r="O763" s="125"/>
      <c r="P763" s="125"/>
      <c r="Q763" s="126"/>
      <c r="U763" s="3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 x14ac:dyDescent="0.25">
      <c r="A764" s="156"/>
      <c r="B764" s="157"/>
      <c r="C764" s="128" t="s">
        <v>136</v>
      </c>
      <c r="D764" s="129"/>
      <c r="E764" s="130"/>
      <c r="F764" s="128" t="s">
        <v>137</v>
      </c>
      <c r="G764" s="129"/>
      <c r="H764" s="129"/>
      <c r="I764" s="129"/>
      <c r="J764" s="130"/>
      <c r="K764" s="128" t="s">
        <v>136</v>
      </c>
      <c r="L764" s="129"/>
      <c r="M764" s="130"/>
      <c r="N764" s="128" t="s">
        <v>137</v>
      </c>
      <c r="O764" s="129"/>
      <c r="P764" s="129"/>
      <c r="Q764" s="130"/>
      <c r="U764" s="3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7.25" customHeight="1" x14ac:dyDescent="0.25">
      <c r="A765" s="131"/>
      <c r="B765" s="158"/>
      <c r="C765" s="99" t="s">
        <v>170</v>
      </c>
      <c r="D765" s="99" t="s">
        <v>133</v>
      </c>
      <c r="E765" s="99" t="s">
        <v>134</v>
      </c>
      <c r="F765" s="99" t="s">
        <v>135</v>
      </c>
      <c r="G765" s="99" t="s">
        <v>138</v>
      </c>
      <c r="H765" s="99" t="s">
        <v>140</v>
      </c>
      <c r="I765" s="99" t="s">
        <v>143</v>
      </c>
      <c r="J765" s="99" t="s">
        <v>171</v>
      </c>
      <c r="K765" s="99" t="str">
        <f t="shared" ref="K765:O765" si="160">C765</f>
        <v>4.05</v>
      </c>
      <c r="L765" s="100" t="str">
        <f t="shared" si="160"/>
        <v>7.12</v>
      </c>
      <c r="M765" s="100" t="str">
        <f t="shared" si="160"/>
        <v>28.12</v>
      </c>
      <c r="N765" s="100" t="str">
        <f t="shared" si="160"/>
        <v>4.01</v>
      </c>
      <c r="O765" s="100" t="str">
        <f t="shared" si="160"/>
        <v>1.03</v>
      </c>
      <c r="P765" s="100" t="str">
        <f>H765</f>
        <v>5.04</v>
      </c>
      <c r="Q765" s="100" t="str">
        <f>I765</f>
        <v>26.04</v>
      </c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7.25" customHeight="1" x14ac:dyDescent="0.25">
      <c r="A766" s="165">
        <v>1</v>
      </c>
      <c r="B766" s="134" t="s">
        <v>19</v>
      </c>
      <c r="C766" s="101">
        <v>7.5</v>
      </c>
      <c r="D766" s="101">
        <v>3.6</v>
      </c>
      <c r="E766" s="101">
        <v>3.8</v>
      </c>
      <c r="F766" s="101">
        <v>3.5</v>
      </c>
      <c r="G766" s="101">
        <v>3.9</v>
      </c>
      <c r="H766" s="101">
        <v>4.2</v>
      </c>
      <c r="I766" s="101">
        <v>4.0999999999999996</v>
      </c>
      <c r="J766" s="101">
        <v>4.3499999999999996</v>
      </c>
      <c r="K766" s="102">
        <f t="shared" ref="K766:K788" si="161">J766/C766*100</f>
        <v>57.999999999999993</v>
      </c>
      <c r="L766" s="102">
        <f t="shared" ref="L766:L790" si="162">J766/D766*100</f>
        <v>120.83333333333333</v>
      </c>
      <c r="M766" s="102">
        <f>J766/E766*100</f>
        <v>114.4736842105263</v>
      </c>
      <c r="N766" s="102">
        <f>J766/F766*100</f>
        <v>124.28571428571426</v>
      </c>
      <c r="O766" s="102">
        <f>J766/G766*100</f>
        <v>111.53846153846155</v>
      </c>
      <c r="P766" s="102">
        <f>J766/H766*100</f>
        <v>103.57142857142856</v>
      </c>
      <c r="Q766" s="102">
        <f>J766/I766*100</f>
        <v>106.09756097560977</v>
      </c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6.5" customHeight="1" x14ac:dyDescent="0.25">
      <c r="A767" s="136">
        <v>2</v>
      </c>
      <c r="B767" s="139" t="s">
        <v>6</v>
      </c>
      <c r="C767" s="101">
        <v>2.5</v>
      </c>
      <c r="D767" s="101">
        <v>2.5</v>
      </c>
      <c r="E767" s="101">
        <v>3</v>
      </c>
      <c r="F767" s="101">
        <v>2.8</v>
      </c>
      <c r="G767" s="101">
        <v>2.75</v>
      </c>
      <c r="H767" s="101">
        <v>3</v>
      </c>
      <c r="I767" s="101">
        <v>2.9</v>
      </c>
      <c r="J767" s="101">
        <v>3.15</v>
      </c>
      <c r="K767" s="102">
        <f t="shared" si="161"/>
        <v>126</v>
      </c>
      <c r="L767" s="102">
        <f t="shared" si="162"/>
        <v>126</v>
      </c>
      <c r="M767" s="102">
        <f t="shared" ref="M767:M793" si="163">J767/E767*100</f>
        <v>105</v>
      </c>
      <c r="N767" s="102">
        <f t="shared" ref="N767:N793" si="164">J767/F767*100</f>
        <v>112.5</v>
      </c>
      <c r="O767" s="102">
        <f t="shared" ref="O767:O793" si="165">J767/G767*100</f>
        <v>114.54545454545455</v>
      </c>
      <c r="P767" s="102">
        <f t="shared" ref="P767:P793" si="166">J767/H767*100</f>
        <v>105</v>
      </c>
      <c r="Q767" s="102">
        <f t="shared" ref="Q767:Q793" si="167">J767/I767*100</f>
        <v>108.62068965517241</v>
      </c>
      <c r="U767" s="2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7.25" customHeight="1" x14ac:dyDescent="0.25">
      <c r="A768" s="133">
        <v>3</v>
      </c>
      <c r="B768" s="139" t="s">
        <v>141</v>
      </c>
      <c r="C768" s="101">
        <v>3</v>
      </c>
      <c r="D768" s="101">
        <v>2.65</v>
      </c>
      <c r="E768" s="101">
        <v>2.8</v>
      </c>
      <c r="F768" s="101">
        <v>2.6</v>
      </c>
      <c r="G768" s="101">
        <v>2.5</v>
      </c>
      <c r="H768" s="101">
        <v>2.7</v>
      </c>
      <c r="I768" s="101">
        <v>2.6</v>
      </c>
      <c r="J768" s="101">
        <v>2.5</v>
      </c>
      <c r="K768" s="102">
        <f t="shared" si="161"/>
        <v>83.333333333333343</v>
      </c>
      <c r="L768" s="102">
        <f t="shared" si="162"/>
        <v>94.339622641509436</v>
      </c>
      <c r="M768" s="102">
        <f t="shared" si="163"/>
        <v>89.285714285714292</v>
      </c>
      <c r="N768" s="102">
        <f t="shared" si="164"/>
        <v>96.153846153846146</v>
      </c>
      <c r="O768" s="102">
        <f t="shared" si="165"/>
        <v>100</v>
      </c>
      <c r="P768" s="102">
        <f t="shared" si="166"/>
        <v>92.592592592592581</v>
      </c>
      <c r="Q768" s="102">
        <f t="shared" si="167"/>
        <v>96.153846153846146</v>
      </c>
      <c r="U768" s="2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7.25" customHeight="1" x14ac:dyDescent="0.25">
      <c r="A769" s="135"/>
      <c r="B769" s="139" t="s">
        <v>142</v>
      </c>
      <c r="C769" s="101">
        <v>2.2999999999999998</v>
      </c>
      <c r="D769" s="101">
        <v>2.8</v>
      </c>
      <c r="E769" s="101">
        <v>2.7</v>
      </c>
      <c r="F769" s="101">
        <v>2.6</v>
      </c>
      <c r="G769" s="101">
        <v>2.4</v>
      </c>
      <c r="H769" s="101">
        <v>3.4</v>
      </c>
      <c r="I769" s="101">
        <v>4.0999999999999996</v>
      </c>
      <c r="J769" s="101">
        <v>5.5</v>
      </c>
      <c r="K769" s="102">
        <f t="shared" si="161"/>
        <v>239.13043478260875</v>
      </c>
      <c r="L769" s="102">
        <f t="shared" si="162"/>
        <v>196.42857142857144</v>
      </c>
      <c r="M769" s="102">
        <f t="shared" si="163"/>
        <v>203.70370370370367</v>
      </c>
      <c r="N769" s="102">
        <f t="shared" si="164"/>
        <v>211.53846153846155</v>
      </c>
      <c r="O769" s="102">
        <f t="shared" si="165"/>
        <v>229.16666666666669</v>
      </c>
      <c r="P769" s="102">
        <f t="shared" si="166"/>
        <v>161.76470588235296</v>
      </c>
      <c r="Q769" s="102">
        <f t="shared" si="167"/>
        <v>134.14634146341464</v>
      </c>
      <c r="U769" s="2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6.5" customHeight="1" x14ac:dyDescent="0.25">
      <c r="A770" s="136">
        <v>4</v>
      </c>
      <c r="B770" s="139" t="s">
        <v>18</v>
      </c>
      <c r="C770" s="101">
        <v>19.2</v>
      </c>
      <c r="D770" s="101">
        <v>12</v>
      </c>
      <c r="E770" s="101">
        <v>14.25</v>
      </c>
      <c r="F770" s="101">
        <v>13</v>
      </c>
      <c r="G770" s="101">
        <v>18.5</v>
      </c>
      <c r="H770" s="101">
        <v>21.5</v>
      </c>
      <c r="I770" s="101">
        <v>23</v>
      </c>
      <c r="J770" s="101">
        <v>24</v>
      </c>
      <c r="K770" s="102">
        <f t="shared" si="161"/>
        <v>125</v>
      </c>
      <c r="L770" s="102">
        <f t="shared" si="162"/>
        <v>200</v>
      </c>
      <c r="M770" s="102">
        <f t="shared" si="163"/>
        <v>168.42105263157893</v>
      </c>
      <c r="N770" s="102">
        <f t="shared" si="164"/>
        <v>184.61538461538461</v>
      </c>
      <c r="O770" s="102">
        <f t="shared" si="165"/>
        <v>129.72972972972974</v>
      </c>
      <c r="P770" s="102">
        <f t="shared" si="166"/>
        <v>111.62790697674419</v>
      </c>
      <c r="Q770" s="102">
        <f t="shared" si="167"/>
        <v>104.34782608695652</v>
      </c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6.5" customHeight="1" x14ac:dyDescent="0.25">
      <c r="A771" s="136">
        <v>5</v>
      </c>
      <c r="B771" s="139" t="s">
        <v>50</v>
      </c>
      <c r="C771" s="101">
        <v>7.5</v>
      </c>
      <c r="D771" s="101">
        <v>11</v>
      </c>
      <c r="E771" s="101">
        <v>12.25</v>
      </c>
      <c r="F771" s="101">
        <v>12</v>
      </c>
      <c r="G771" s="101">
        <v>17</v>
      </c>
      <c r="H771" s="101">
        <v>17.5</v>
      </c>
      <c r="I771" s="101">
        <v>16</v>
      </c>
      <c r="J771" s="101">
        <v>12</v>
      </c>
      <c r="K771" s="102">
        <f t="shared" si="161"/>
        <v>160</v>
      </c>
      <c r="L771" s="102">
        <f t="shared" si="162"/>
        <v>109.09090909090908</v>
      </c>
      <c r="M771" s="102">
        <f t="shared" si="163"/>
        <v>97.959183673469383</v>
      </c>
      <c r="N771" s="102">
        <f t="shared" si="164"/>
        <v>100</v>
      </c>
      <c r="O771" s="102">
        <f t="shared" si="165"/>
        <v>70.588235294117652</v>
      </c>
      <c r="P771" s="102">
        <f t="shared" si="166"/>
        <v>68.571428571428569</v>
      </c>
      <c r="Q771" s="102">
        <f t="shared" si="167"/>
        <v>75</v>
      </c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6.5" customHeight="1" x14ac:dyDescent="0.25">
      <c r="A772" s="136">
        <v>6</v>
      </c>
      <c r="B772" s="139" t="s">
        <v>49</v>
      </c>
      <c r="C772" s="101">
        <v>17.5</v>
      </c>
      <c r="D772" s="101">
        <v>5</v>
      </c>
      <c r="E772" s="101">
        <v>6</v>
      </c>
      <c r="F772" s="101">
        <v>5</v>
      </c>
      <c r="G772" s="101">
        <v>10</v>
      </c>
      <c r="H772" s="101">
        <v>14</v>
      </c>
      <c r="I772" s="101">
        <v>19</v>
      </c>
      <c r="J772" s="101">
        <v>19</v>
      </c>
      <c r="K772" s="102">
        <f t="shared" si="161"/>
        <v>108.57142857142857</v>
      </c>
      <c r="L772" s="102">
        <f t="shared" si="162"/>
        <v>380</v>
      </c>
      <c r="M772" s="102">
        <f t="shared" si="163"/>
        <v>316.66666666666663</v>
      </c>
      <c r="N772" s="102">
        <f t="shared" si="164"/>
        <v>380</v>
      </c>
      <c r="O772" s="102">
        <f t="shared" si="165"/>
        <v>190</v>
      </c>
      <c r="P772" s="102">
        <f t="shared" si="166"/>
        <v>135.71428571428572</v>
      </c>
      <c r="Q772" s="102">
        <f t="shared" si="167"/>
        <v>100</v>
      </c>
      <c r="U772" s="3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6.5" customHeight="1" x14ac:dyDescent="0.25">
      <c r="A773" s="136">
        <v>7</v>
      </c>
      <c r="B773" s="139" t="s">
        <v>53</v>
      </c>
      <c r="C773" s="101">
        <v>13.8</v>
      </c>
      <c r="D773" s="101">
        <v>14</v>
      </c>
      <c r="E773" s="101">
        <v>14</v>
      </c>
      <c r="F773" s="101">
        <v>14</v>
      </c>
      <c r="G773" s="101">
        <v>14</v>
      </c>
      <c r="H773" s="101">
        <v>14</v>
      </c>
      <c r="I773" s="101">
        <v>14</v>
      </c>
      <c r="J773" s="101">
        <v>14</v>
      </c>
      <c r="K773" s="102">
        <f t="shared" si="161"/>
        <v>101.44927536231883</v>
      </c>
      <c r="L773" s="102">
        <f t="shared" si="162"/>
        <v>100</v>
      </c>
      <c r="M773" s="102">
        <f t="shared" si="163"/>
        <v>100</v>
      </c>
      <c r="N773" s="102">
        <f t="shared" si="164"/>
        <v>100</v>
      </c>
      <c r="O773" s="102">
        <f t="shared" si="165"/>
        <v>100</v>
      </c>
      <c r="P773" s="102">
        <f t="shared" si="166"/>
        <v>100</v>
      </c>
      <c r="Q773" s="102">
        <f t="shared" si="167"/>
        <v>100</v>
      </c>
      <c r="U773" s="3"/>
    </row>
    <row r="774" spans="1:30" ht="16.5" customHeight="1" x14ac:dyDescent="0.25">
      <c r="A774" s="136">
        <v>8</v>
      </c>
      <c r="B774" s="139" t="s">
        <v>22</v>
      </c>
      <c r="C774" s="101">
        <v>13</v>
      </c>
      <c r="D774" s="101">
        <v>17</v>
      </c>
      <c r="E774" s="101">
        <v>17</v>
      </c>
      <c r="F774" s="101">
        <v>17</v>
      </c>
      <c r="G774" s="101">
        <v>18</v>
      </c>
      <c r="H774" s="101">
        <v>19.5</v>
      </c>
      <c r="I774" s="101">
        <v>20</v>
      </c>
      <c r="J774" s="101">
        <v>23</v>
      </c>
      <c r="K774" s="102">
        <f t="shared" si="161"/>
        <v>176.92307692307691</v>
      </c>
      <c r="L774" s="102">
        <f t="shared" si="162"/>
        <v>135.29411764705884</v>
      </c>
      <c r="M774" s="102">
        <f t="shared" si="163"/>
        <v>135.29411764705884</v>
      </c>
      <c r="N774" s="102">
        <f t="shared" si="164"/>
        <v>135.29411764705884</v>
      </c>
      <c r="O774" s="102">
        <f t="shared" si="165"/>
        <v>127.77777777777777</v>
      </c>
      <c r="P774" s="102">
        <f t="shared" si="166"/>
        <v>117.94871794871796</v>
      </c>
      <c r="Q774" s="102">
        <f t="shared" si="167"/>
        <v>114.99999999999999</v>
      </c>
      <c r="U774" s="3"/>
    </row>
    <row r="775" spans="1:30" ht="17.25" customHeight="1" x14ac:dyDescent="0.25">
      <c r="A775" s="136">
        <v>9</v>
      </c>
      <c r="B775" s="139" t="s">
        <v>12</v>
      </c>
      <c r="C775" s="101">
        <v>45</v>
      </c>
      <c r="D775" s="101">
        <v>48</v>
      </c>
      <c r="E775" s="101">
        <v>48</v>
      </c>
      <c r="F775" s="101">
        <v>48</v>
      </c>
      <c r="G775" s="101">
        <v>50</v>
      </c>
      <c r="H775" s="101">
        <v>50</v>
      </c>
      <c r="I775" s="101">
        <v>50</v>
      </c>
      <c r="J775" s="101">
        <v>50</v>
      </c>
      <c r="K775" s="102">
        <f t="shared" si="161"/>
        <v>111.11111111111111</v>
      </c>
      <c r="L775" s="102">
        <f t="shared" si="162"/>
        <v>104.16666666666667</v>
      </c>
      <c r="M775" s="102">
        <f t="shared" si="163"/>
        <v>104.16666666666667</v>
      </c>
      <c r="N775" s="102">
        <f t="shared" si="164"/>
        <v>104.16666666666667</v>
      </c>
      <c r="O775" s="102">
        <f t="shared" si="165"/>
        <v>100</v>
      </c>
      <c r="P775" s="102">
        <f t="shared" si="166"/>
        <v>100</v>
      </c>
      <c r="Q775" s="102">
        <f t="shared" si="167"/>
        <v>100</v>
      </c>
      <c r="U775" s="3"/>
    </row>
    <row r="776" spans="1:30" ht="17.25" customHeight="1" x14ac:dyDescent="0.25">
      <c r="A776" s="136">
        <v>10</v>
      </c>
      <c r="B776" s="139" t="s">
        <v>13</v>
      </c>
      <c r="C776" s="101">
        <v>46</v>
      </c>
      <c r="D776" s="101">
        <v>50</v>
      </c>
      <c r="E776" s="101">
        <v>50</v>
      </c>
      <c r="F776" s="101">
        <v>50</v>
      </c>
      <c r="G776" s="101">
        <v>52</v>
      </c>
      <c r="H776" s="101">
        <v>52</v>
      </c>
      <c r="I776" s="101">
        <v>52</v>
      </c>
      <c r="J776" s="101">
        <v>52</v>
      </c>
      <c r="K776" s="102">
        <f t="shared" si="161"/>
        <v>113.04347826086956</v>
      </c>
      <c r="L776" s="102">
        <f t="shared" si="162"/>
        <v>104</v>
      </c>
      <c r="M776" s="102">
        <f t="shared" si="163"/>
        <v>104</v>
      </c>
      <c r="N776" s="102">
        <f t="shared" si="164"/>
        <v>104</v>
      </c>
      <c r="O776" s="102">
        <f t="shared" si="165"/>
        <v>100</v>
      </c>
      <c r="P776" s="102">
        <f t="shared" si="166"/>
        <v>100</v>
      </c>
      <c r="Q776" s="102">
        <f t="shared" si="167"/>
        <v>100</v>
      </c>
    </row>
    <row r="777" spans="1:30" ht="17.25" customHeight="1" x14ac:dyDescent="0.25">
      <c r="A777" s="136">
        <v>11</v>
      </c>
      <c r="B777" s="139" t="s">
        <v>14</v>
      </c>
      <c r="C777" s="101">
        <v>4</v>
      </c>
      <c r="D777" s="101">
        <v>4</v>
      </c>
      <c r="E777" s="101">
        <v>4</v>
      </c>
      <c r="F777" s="101">
        <v>4</v>
      </c>
      <c r="G777" s="101">
        <v>4</v>
      </c>
      <c r="H777" s="101">
        <v>4</v>
      </c>
      <c r="I777" s="101">
        <v>4</v>
      </c>
      <c r="J777" s="101">
        <v>4</v>
      </c>
      <c r="K777" s="102">
        <f t="shared" si="161"/>
        <v>100</v>
      </c>
      <c r="L777" s="102">
        <f t="shared" si="162"/>
        <v>100</v>
      </c>
      <c r="M777" s="102">
        <f t="shared" si="163"/>
        <v>100</v>
      </c>
      <c r="N777" s="102">
        <f t="shared" si="164"/>
        <v>100</v>
      </c>
      <c r="O777" s="102">
        <f t="shared" si="165"/>
        <v>100</v>
      </c>
      <c r="P777" s="102">
        <f t="shared" si="166"/>
        <v>100</v>
      </c>
      <c r="Q777" s="102">
        <f t="shared" si="167"/>
        <v>100</v>
      </c>
    </row>
    <row r="778" spans="1:30" ht="16.5" customHeight="1" x14ac:dyDescent="0.25">
      <c r="A778" s="136">
        <v>12</v>
      </c>
      <c r="B778" s="139" t="s">
        <v>0</v>
      </c>
      <c r="C778" s="101">
        <v>10</v>
      </c>
      <c r="D778" s="101">
        <v>11.5</v>
      </c>
      <c r="E778" s="101">
        <v>12</v>
      </c>
      <c r="F778" s="101">
        <v>12</v>
      </c>
      <c r="G778" s="101">
        <v>11.5</v>
      </c>
      <c r="H778" s="101">
        <v>10.8</v>
      </c>
      <c r="I778" s="101">
        <v>12</v>
      </c>
      <c r="J778" s="101">
        <v>12</v>
      </c>
      <c r="K778" s="102">
        <f t="shared" si="161"/>
        <v>120</v>
      </c>
      <c r="L778" s="102">
        <f t="shared" si="162"/>
        <v>104.34782608695652</v>
      </c>
      <c r="M778" s="102">
        <f t="shared" si="163"/>
        <v>100</v>
      </c>
      <c r="N778" s="102">
        <f t="shared" si="164"/>
        <v>100</v>
      </c>
      <c r="O778" s="102">
        <f t="shared" si="165"/>
        <v>104.34782608695652</v>
      </c>
      <c r="P778" s="102">
        <f t="shared" si="166"/>
        <v>111.1111111111111</v>
      </c>
      <c r="Q778" s="102">
        <f t="shared" si="167"/>
        <v>100</v>
      </c>
    </row>
    <row r="779" spans="1:30" ht="17.25" customHeight="1" x14ac:dyDescent="0.25">
      <c r="A779" s="136">
        <v>13</v>
      </c>
      <c r="B779" s="139" t="s">
        <v>1</v>
      </c>
      <c r="C779" s="101">
        <v>7</v>
      </c>
      <c r="D779" s="101">
        <v>9.5</v>
      </c>
      <c r="E779" s="101">
        <v>10.5</v>
      </c>
      <c r="F779" s="101">
        <v>10</v>
      </c>
      <c r="G779" s="101">
        <v>9.5</v>
      </c>
      <c r="H779" s="101">
        <v>10</v>
      </c>
      <c r="I779" s="101">
        <v>10.5</v>
      </c>
      <c r="J779" s="101">
        <v>10</v>
      </c>
      <c r="K779" s="102">
        <f t="shared" si="161"/>
        <v>142.85714285714286</v>
      </c>
      <c r="L779" s="102">
        <f t="shared" si="162"/>
        <v>105.26315789473684</v>
      </c>
      <c r="M779" s="102">
        <f t="shared" si="163"/>
        <v>95.238095238095227</v>
      </c>
      <c r="N779" s="102">
        <f t="shared" si="164"/>
        <v>100</v>
      </c>
      <c r="O779" s="102">
        <f t="shared" si="165"/>
        <v>105.26315789473684</v>
      </c>
      <c r="P779" s="102">
        <f t="shared" si="166"/>
        <v>100</v>
      </c>
      <c r="Q779" s="102">
        <f t="shared" si="167"/>
        <v>95.238095238095227</v>
      </c>
    </row>
    <row r="780" spans="1:30" ht="16.5" customHeight="1" x14ac:dyDescent="0.25">
      <c r="A780" s="136">
        <v>14</v>
      </c>
      <c r="B780" s="139" t="s">
        <v>2</v>
      </c>
      <c r="C780" s="101">
        <v>43</v>
      </c>
      <c r="D780" s="101">
        <v>50</v>
      </c>
      <c r="E780" s="101">
        <v>50</v>
      </c>
      <c r="F780" s="101">
        <v>50</v>
      </c>
      <c r="G780" s="101">
        <v>51</v>
      </c>
      <c r="H780" s="101">
        <v>51</v>
      </c>
      <c r="I780" s="101">
        <v>51</v>
      </c>
      <c r="J780" s="101">
        <v>53</v>
      </c>
      <c r="K780" s="102">
        <f t="shared" si="161"/>
        <v>123.25581395348837</v>
      </c>
      <c r="L780" s="102">
        <f t="shared" si="162"/>
        <v>106</v>
      </c>
      <c r="M780" s="102">
        <f t="shared" si="163"/>
        <v>106</v>
      </c>
      <c r="N780" s="102">
        <f t="shared" si="164"/>
        <v>106</v>
      </c>
      <c r="O780" s="102">
        <f t="shared" si="165"/>
        <v>103.92156862745099</v>
      </c>
      <c r="P780" s="102">
        <f t="shared" si="166"/>
        <v>103.92156862745099</v>
      </c>
      <c r="Q780" s="102">
        <f t="shared" si="167"/>
        <v>103.92156862745099</v>
      </c>
    </row>
    <row r="781" spans="1:30" ht="18" customHeight="1" x14ac:dyDescent="0.25">
      <c r="A781" s="142">
        <v>15</v>
      </c>
      <c r="B781" s="139" t="s">
        <v>54</v>
      </c>
      <c r="C781" s="101">
        <v>45</v>
      </c>
      <c r="D781" s="101">
        <v>51</v>
      </c>
      <c r="E781" s="101">
        <v>52</v>
      </c>
      <c r="F781" s="101">
        <v>51</v>
      </c>
      <c r="G781" s="101">
        <v>52</v>
      </c>
      <c r="H781" s="101">
        <v>52</v>
      </c>
      <c r="I781" s="101">
        <v>52</v>
      </c>
      <c r="J781" s="101">
        <v>55</v>
      </c>
      <c r="K781" s="102">
        <f t="shared" si="161"/>
        <v>122.22222222222223</v>
      </c>
      <c r="L781" s="102">
        <f t="shared" si="162"/>
        <v>107.84313725490196</v>
      </c>
      <c r="M781" s="102">
        <f t="shared" si="163"/>
        <v>105.76923076923077</v>
      </c>
      <c r="N781" s="102">
        <f t="shared" si="164"/>
        <v>107.84313725490196</v>
      </c>
      <c r="O781" s="102">
        <f t="shared" si="165"/>
        <v>105.76923076923077</v>
      </c>
      <c r="P781" s="102">
        <f t="shared" si="166"/>
        <v>105.76923076923077</v>
      </c>
      <c r="Q781" s="102">
        <f t="shared" si="167"/>
        <v>105.76923076923077</v>
      </c>
    </row>
    <row r="782" spans="1:30" ht="17.25" customHeight="1" x14ac:dyDescent="0.25">
      <c r="A782" s="142">
        <v>16</v>
      </c>
      <c r="B782" s="139" t="s">
        <v>26</v>
      </c>
      <c r="C782" s="101">
        <v>5.33</v>
      </c>
      <c r="D782" s="101">
        <v>5.5</v>
      </c>
      <c r="E782" s="101">
        <v>5.3</v>
      </c>
      <c r="F782" s="101">
        <v>5.25</v>
      </c>
      <c r="G782" s="101">
        <v>5.2</v>
      </c>
      <c r="H782" s="101">
        <v>5.18</v>
      </c>
      <c r="I782" s="101">
        <v>5.2</v>
      </c>
      <c r="J782" s="101">
        <v>5.22</v>
      </c>
      <c r="K782" s="102">
        <f t="shared" si="161"/>
        <v>97.936210131332075</v>
      </c>
      <c r="L782" s="102">
        <f t="shared" si="162"/>
        <v>94.909090909090907</v>
      </c>
      <c r="M782" s="102">
        <f t="shared" si="163"/>
        <v>98.490566037735846</v>
      </c>
      <c r="N782" s="102">
        <f t="shared" si="164"/>
        <v>99.428571428571416</v>
      </c>
      <c r="O782" s="102">
        <f t="shared" si="165"/>
        <v>100.38461538461539</v>
      </c>
      <c r="P782" s="102">
        <f t="shared" si="166"/>
        <v>100.77220077220078</v>
      </c>
      <c r="Q782" s="102">
        <f t="shared" si="167"/>
        <v>100.38461538461539</v>
      </c>
      <c r="U782" s="1"/>
      <c r="Y782" s="19"/>
      <c r="Z782" s="19"/>
      <c r="AC782" s="19"/>
      <c r="AD782" s="19"/>
    </row>
    <row r="783" spans="1:30" ht="17.25" customHeight="1" x14ac:dyDescent="0.25">
      <c r="A783" s="142">
        <v>17</v>
      </c>
      <c r="B783" s="139" t="s">
        <v>20</v>
      </c>
      <c r="C783" s="101">
        <v>4.5999999999999996</v>
      </c>
      <c r="D783" s="101">
        <v>4.9000000000000004</v>
      </c>
      <c r="E783" s="101">
        <v>4.5999999999999996</v>
      </c>
      <c r="F783" s="101">
        <v>4.5</v>
      </c>
      <c r="G783" s="101">
        <v>4.7</v>
      </c>
      <c r="H783" s="101">
        <v>4.7</v>
      </c>
      <c r="I783" s="101">
        <v>4.7</v>
      </c>
      <c r="J783" s="101">
        <v>4.6500000000000004</v>
      </c>
      <c r="K783" s="102">
        <f t="shared" si="161"/>
        <v>101.08695652173914</v>
      </c>
      <c r="L783" s="102">
        <f t="shared" si="162"/>
        <v>94.897959183673478</v>
      </c>
      <c r="M783" s="102">
        <f t="shared" si="163"/>
        <v>101.08695652173914</v>
      </c>
      <c r="N783" s="102">
        <f t="shared" si="164"/>
        <v>103.33333333333334</v>
      </c>
      <c r="O783" s="102">
        <f t="shared" si="165"/>
        <v>98.936170212765958</v>
      </c>
      <c r="P783" s="102">
        <f t="shared" si="166"/>
        <v>98.936170212765958</v>
      </c>
      <c r="Q783" s="102">
        <f t="shared" si="167"/>
        <v>98.936170212765958</v>
      </c>
      <c r="U783" s="1"/>
      <c r="Y783" s="19"/>
      <c r="Z783" s="19"/>
      <c r="AC783" s="19"/>
      <c r="AD783" s="19"/>
    </row>
    <row r="784" spans="1:30" ht="17.25" customHeight="1" x14ac:dyDescent="0.25">
      <c r="A784" s="142">
        <v>18</v>
      </c>
      <c r="B784" s="139" t="s">
        <v>3</v>
      </c>
      <c r="C784" s="101">
        <v>17</v>
      </c>
      <c r="D784" s="101">
        <v>16</v>
      </c>
      <c r="E784" s="101">
        <v>17</v>
      </c>
      <c r="F784" s="101">
        <v>17</v>
      </c>
      <c r="G784" s="101">
        <v>17</v>
      </c>
      <c r="H784" s="101">
        <v>17.399999999999999</v>
      </c>
      <c r="I784" s="101">
        <v>17</v>
      </c>
      <c r="J784" s="101">
        <v>17</v>
      </c>
      <c r="K784" s="102">
        <f t="shared" si="161"/>
        <v>100</v>
      </c>
      <c r="L784" s="102">
        <f t="shared" si="162"/>
        <v>106.25</v>
      </c>
      <c r="M784" s="102">
        <f t="shared" si="163"/>
        <v>100</v>
      </c>
      <c r="N784" s="102">
        <f t="shared" si="164"/>
        <v>100</v>
      </c>
      <c r="O784" s="102">
        <f t="shared" si="165"/>
        <v>100</v>
      </c>
      <c r="P784" s="102">
        <f t="shared" si="166"/>
        <v>97.701149425287355</v>
      </c>
      <c r="Q784" s="102">
        <f t="shared" si="167"/>
        <v>100</v>
      </c>
      <c r="U784" s="1"/>
      <c r="Y784" s="19"/>
      <c r="Z784" s="19"/>
      <c r="AC784" s="19"/>
      <c r="AD784" s="19"/>
    </row>
    <row r="785" spans="1:30" ht="17.25" customHeight="1" x14ac:dyDescent="0.25">
      <c r="A785" s="142">
        <v>19</v>
      </c>
      <c r="B785" s="139" t="s">
        <v>8</v>
      </c>
      <c r="C785" s="101">
        <v>14</v>
      </c>
      <c r="D785" s="101">
        <v>15</v>
      </c>
      <c r="E785" s="101">
        <v>15</v>
      </c>
      <c r="F785" s="101">
        <v>15</v>
      </c>
      <c r="G785" s="101">
        <v>15</v>
      </c>
      <c r="H785" s="101">
        <v>16</v>
      </c>
      <c r="I785" s="101">
        <v>17</v>
      </c>
      <c r="J785" s="101">
        <v>17.5</v>
      </c>
      <c r="K785" s="102">
        <f t="shared" si="161"/>
        <v>125</v>
      </c>
      <c r="L785" s="102">
        <f t="shared" si="162"/>
        <v>116.66666666666667</v>
      </c>
      <c r="M785" s="102">
        <f t="shared" si="163"/>
        <v>116.66666666666667</v>
      </c>
      <c r="N785" s="102">
        <f t="shared" si="164"/>
        <v>116.66666666666667</v>
      </c>
      <c r="O785" s="102">
        <f t="shared" si="165"/>
        <v>116.66666666666667</v>
      </c>
      <c r="P785" s="102">
        <f t="shared" si="166"/>
        <v>109.375</v>
      </c>
      <c r="Q785" s="102">
        <f t="shared" si="167"/>
        <v>102.94117647058823</v>
      </c>
      <c r="U785" s="1"/>
      <c r="Y785" s="19"/>
      <c r="Z785" s="19"/>
      <c r="AC785" s="19"/>
      <c r="AD785" s="19"/>
    </row>
    <row r="786" spans="1:30" ht="17.25" customHeight="1" x14ac:dyDescent="0.25">
      <c r="A786" s="142">
        <v>20</v>
      </c>
      <c r="B786" s="139" t="s">
        <v>9</v>
      </c>
      <c r="C786" s="101">
        <v>15</v>
      </c>
      <c r="D786" s="101">
        <v>17</v>
      </c>
      <c r="E786" s="101">
        <v>17</v>
      </c>
      <c r="F786" s="101">
        <v>17</v>
      </c>
      <c r="G786" s="101">
        <v>17</v>
      </c>
      <c r="H786" s="101">
        <v>17.8</v>
      </c>
      <c r="I786" s="101">
        <v>17.66</v>
      </c>
      <c r="J786" s="101">
        <v>17.5</v>
      </c>
      <c r="K786" s="102">
        <f t="shared" si="161"/>
        <v>116.66666666666667</v>
      </c>
      <c r="L786" s="102">
        <f t="shared" si="162"/>
        <v>102.94117647058823</v>
      </c>
      <c r="M786" s="102">
        <f t="shared" si="163"/>
        <v>102.94117647058823</v>
      </c>
      <c r="N786" s="102">
        <f t="shared" si="164"/>
        <v>102.94117647058823</v>
      </c>
      <c r="O786" s="102">
        <f t="shared" si="165"/>
        <v>102.94117647058823</v>
      </c>
      <c r="P786" s="102">
        <f t="shared" si="166"/>
        <v>98.31460674157303</v>
      </c>
      <c r="Q786" s="102">
        <f t="shared" si="167"/>
        <v>99.093997734994332</v>
      </c>
      <c r="S786" s="48"/>
      <c r="Y786" s="19"/>
      <c r="Z786" s="19"/>
      <c r="AC786" s="19"/>
      <c r="AD786" s="19"/>
    </row>
    <row r="787" spans="1:30" ht="16.5" customHeight="1" x14ac:dyDescent="0.25">
      <c r="A787" s="142">
        <v>21</v>
      </c>
      <c r="B787" s="139" t="s">
        <v>10</v>
      </c>
      <c r="C787" s="101">
        <v>5</v>
      </c>
      <c r="D787" s="101">
        <v>5</v>
      </c>
      <c r="E787" s="101">
        <v>5</v>
      </c>
      <c r="F787" s="101">
        <v>5</v>
      </c>
      <c r="G787" s="101">
        <v>5</v>
      </c>
      <c r="H787" s="101">
        <v>5</v>
      </c>
      <c r="I787" s="101">
        <v>5</v>
      </c>
      <c r="J787" s="101">
        <v>5</v>
      </c>
      <c r="K787" s="102">
        <f t="shared" si="161"/>
        <v>100</v>
      </c>
      <c r="L787" s="102">
        <f t="shared" si="162"/>
        <v>100</v>
      </c>
      <c r="M787" s="102">
        <f t="shared" si="163"/>
        <v>100</v>
      </c>
      <c r="N787" s="102">
        <f t="shared" si="164"/>
        <v>100</v>
      </c>
      <c r="O787" s="102">
        <f t="shared" si="165"/>
        <v>100</v>
      </c>
      <c r="P787" s="102">
        <f t="shared" si="166"/>
        <v>100</v>
      </c>
      <c r="Q787" s="102">
        <f t="shared" si="167"/>
        <v>100</v>
      </c>
      <c r="U787" s="20"/>
      <c r="Y787" s="19"/>
      <c r="Z787" s="19"/>
      <c r="AC787" s="19"/>
      <c r="AD787" s="19"/>
    </row>
    <row r="788" spans="1:30" ht="31.5" x14ac:dyDescent="0.25">
      <c r="A788" s="142">
        <v>22</v>
      </c>
      <c r="B788" s="143" t="s">
        <v>107</v>
      </c>
      <c r="C788" s="101">
        <v>38</v>
      </c>
      <c r="D788" s="101">
        <v>41</v>
      </c>
      <c r="E788" s="101">
        <v>41</v>
      </c>
      <c r="F788" s="101">
        <v>41</v>
      </c>
      <c r="G788" s="101">
        <v>41</v>
      </c>
      <c r="H788" s="101">
        <v>41</v>
      </c>
      <c r="I788" s="101">
        <v>41</v>
      </c>
      <c r="J788" s="101">
        <v>41</v>
      </c>
      <c r="K788" s="102">
        <f t="shared" si="161"/>
        <v>107.89473684210526</v>
      </c>
      <c r="L788" s="102">
        <f t="shared" si="162"/>
        <v>100</v>
      </c>
      <c r="M788" s="102">
        <f t="shared" si="163"/>
        <v>100</v>
      </c>
      <c r="N788" s="102">
        <f t="shared" si="164"/>
        <v>100</v>
      </c>
      <c r="O788" s="102">
        <f t="shared" si="165"/>
        <v>100</v>
      </c>
      <c r="P788" s="102">
        <f t="shared" si="166"/>
        <v>100</v>
      </c>
      <c r="Q788" s="102">
        <f t="shared" si="167"/>
        <v>100</v>
      </c>
      <c r="U788" s="20"/>
      <c r="Y788" s="19"/>
      <c r="Z788" s="19"/>
      <c r="AC788" s="19"/>
      <c r="AD788" s="19"/>
    </row>
    <row r="789" spans="1:30" ht="17.25" customHeight="1" x14ac:dyDescent="0.25">
      <c r="A789" s="142">
        <v>23</v>
      </c>
      <c r="B789" s="139" t="s">
        <v>15</v>
      </c>
      <c r="C789" s="101"/>
      <c r="D789" s="101">
        <v>5.5</v>
      </c>
      <c r="E789" s="101">
        <v>5.5</v>
      </c>
      <c r="F789" s="101">
        <v>5.5</v>
      </c>
      <c r="G789" s="101">
        <v>5</v>
      </c>
      <c r="H789" s="101">
        <v>5.5</v>
      </c>
      <c r="I789" s="101">
        <v>5.5</v>
      </c>
      <c r="J789" s="101">
        <v>5.5</v>
      </c>
      <c r="K789" s="102"/>
      <c r="L789" s="102">
        <f t="shared" si="162"/>
        <v>100</v>
      </c>
      <c r="M789" s="102">
        <f t="shared" si="163"/>
        <v>100</v>
      </c>
      <c r="N789" s="102">
        <f t="shared" si="164"/>
        <v>100</v>
      </c>
      <c r="O789" s="102">
        <f t="shared" si="165"/>
        <v>110.00000000000001</v>
      </c>
      <c r="P789" s="102">
        <f t="shared" si="166"/>
        <v>100</v>
      </c>
      <c r="Q789" s="102">
        <f t="shared" si="167"/>
        <v>100</v>
      </c>
      <c r="U789" s="20"/>
    </row>
    <row r="790" spans="1:30" ht="17.25" customHeight="1" x14ac:dyDescent="0.25">
      <c r="A790" s="142">
        <v>24</v>
      </c>
      <c r="B790" s="139" t="s">
        <v>139</v>
      </c>
      <c r="C790" s="101">
        <v>7.75</v>
      </c>
      <c r="D790" s="101">
        <v>7</v>
      </c>
      <c r="E790" s="101">
        <v>7</v>
      </c>
      <c r="F790" s="101">
        <v>7.5</v>
      </c>
      <c r="G790" s="101">
        <v>8</v>
      </c>
      <c r="H790" s="101">
        <v>10</v>
      </c>
      <c r="I790" s="101">
        <v>10</v>
      </c>
      <c r="J790" s="101">
        <v>10</v>
      </c>
      <c r="K790" s="102">
        <f>J790/C790*100</f>
        <v>129.03225806451613</v>
      </c>
      <c r="L790" s="102">
        <f t="shared" si="162"/>
        <v>142.85714285714286</v>
      </c>
      <c r="M790" s="102">
        <f t="shared" si="163"/>
        <v>142.85714285714286</v>
      </c>
      <c r="N790" s="102">
        <f t="shared" si="164"/>
        <v>133.33333333333331</v>
      </c>
      <c r="O790" s="102">
        <f t="shared" si="165"/>
        <v>125</v>
      </c>
      <c r="P790" s="102">
        <f t="shared" si="166"/>
        <v>100</v>
      </c>
      <c r="Q790" s="102">
        <f t="shared" si="167"/>
        <v>100</v>
      </c>
      <c r="U790" s="20"/>
    </row>
    <row r="791" spans="1:30" ht="17.25" customHeight="1" x14ac:dyDescent="0.25">
      <c r="A791" s="144">
        <v>25</v>
      </c>
      <c r="B791" s="139" t="s">
        <v>5</v>
      </c>
      <c r="C791" s="101"/>
      <c r="D791" s="101"/>
      <c r="E791" s="101"/>
      <c r="F791" s="101"/>
      <c r="G791" s="101"/>
      <c r="H791" s="101"/>
      <c r="I791" s="101"/>
      <c r="J791" s="101"/>
      <c r="K791" s="102"/>
      <c r="L791" s="102"/>
      <c r="M791" s="102"/>
      <c r="N791" s="102"/>
      <c r="O791" s="102"/>
      <c r="P791" s="102"/>
      <c r="Q791" s="102"/>
    </row>
    <row r="792" spans="1:30" ht="48" customHeight="1" x14ac:dyDescent="0.25">
      <c r="A792" s="134"/>
      <c r="B792" s="145" t="s">
        <v>56</v>
      </c>
      <c r="C792" s="105">
        <v>10.23</v>
      </c>
      <c r="D792" s="105">
        <v>11.31</v>
      </c>
      <c r="E792" s="105">
        <v>11.31</v>
      </c>
      <c r="F792" s="105">
        <v>11.31</v>
      </c>
      <c r="G792" s="105">
        <v>11.31</v>
      </c>
      <c r="H792" s="105">
        <v>11.31</v>
      </c>
      <c r="I792" s="105">
        <v>11.32</v>
      </c>
      <c r="J792" s="105">
        <v>11.32</v>
      </c>
      <c r="K792" s="102">
        <f>J792/C792*100</f>
        <v>110.65493646138806</v>
      </c>
      <c r="L792" s="102">
        <f>J792/D792*100</f>
        <v>100.08841732979663</v>
      </c>
      <c r="M792" s="102">
        <f t="shared" si="163"/>
        <v>100.08841732979663</v>
      </c>
      <c r="N792" s="102">
        <f t="shared" si="164"/>
        <v>100.08841732979663</v>
      </c>
      <c r="O792" s="102">
        <f t="shared" si="165"/>
        <v>100.08841732979663</v>
      </c>
      <c r="P792" s="102">
        <f t="shared" si="166"/>
        <v>100.08841732979663</v>
      </c>
      <c r="Q792" s="102">
        <f t="shared" si="167"/>
        <v>100</v>
      </c>
    </row>
    <row r="793" spans="1:30" ht="17.25" customHeight="1" x14ac:dyDescent="0.25">
      <c r="A793" s="134"/>
      <c r="B793" s="159" t="s">
        <v>24</v>
      </c>
      <c r="C793" s="101">
        <v>10.25</v>
      </c>
      <c r="D793" s="101">
        <v>11.33</v>
      </c>
      <c r="E793" s="101">
        <v>11.33</v>
      </c>
      <c r="F793" s="101">
        <v>11.33</v>
      </c>
      <c r="G793" s="101">
        <v>11.33</v>
      </c>
      <c r="H793" s="101">
        <v>11.33</v>
      </c>
      <c r="I793" s="101">
        <v>11.34</v>
      </c>
      <c r="J793" s="101">
        <v>11.34</v>
      </c>
      <c r="K793" s="102">
        <f>J793/C793*100</f>
        <v>110.63414634146342</v>
      </c>
      <c r="L793" s="102">
        <f>J793/D793*100</f>
        <v>100.08826125330978</v>
      </c>
      <c r="M793" s="102">
        <f t="shared" si="163"/>
        <v>100.08826125330978</v>
      </c>
      <c r="N793" s="102">
        <f t="shared" si="164"/>
        <v>100.08826125330978</v>
      </c>
      <c r="O793" s="102">
        <f t="shared" si="165"/>
        <v>100.08826125330978</v>
      </c>
      <c r="P793" s="102">
        <f t="shared" si="166"/>
        <v>100.08826125330978</v>
      </c>
      <c r="Q793" s="102">
        <f t="shared" si="167"/>
        <v>100</v>
      </c>
    </row>
    <row r="794" spans="1:30" ht="17.25" customHeight="1" x14ac:dyDescent="0.25">
      <c r="A794" s="160"/>
      <c r="B794" s="134" t="s">
        <v>25</v>
      </c>
      <c r="C794" s="101">
        <v>10.25</v>
      </c>
      <c r="D794" s="101">
        <v>11.33</v>
      </c>
      <c r="E794" s="101">
        <v>11.33</v>
      </c>
      <c r="F794" s="101">
        <v>11.33</v>
      </c>
      <c r="G794" s="101">
        <v>11.33</v>
      </c>
      <c r="H794" s="101">
        <v>11.33</v>
      </c>
      <c r="I794" s="101">
        <v>11.34</v>
      </c>
      <c r="J794" s="101">
        <v>11.34</v>
      </c>
      <c r="K794" s="102">
        <f>J794/C794*100</f>
        <v>110.63414634146342</v>
      </c>
      <c r="L794" s="102">
        <f>J794/D794*100</f>
        <v>100.08826125330978</v>
      </c>
      <c r="M794" s="102">
        <f t="shared" ref="M767:M794" si="168">J794/E794*100</f>
        <v>100.08826125330978</v>
      </c>
      <c r="N794" s="102">
        <f t="shared" ref="N767:N794" si="169">J794/F794*100</f>
        <v>100.08826125330978</v>
      </c>
      <c r="O794" s="102">
        <f t="shared" ref="O767:O794" si="170">J794/G794*100</f>
        <v>100.08826125330978</v>
      </c>
      <c r="P794" s="102">
        <f t="shared" ref="P767:P794" si="171">J794/H794*100</f>
        <v>100.08826125330978</v>
      </c>
      <c r="Q794" s="102">
        <f t="shared" ref="Q767:Q794" si="172">J794/I794*100</f>
        <v>100</v>
      </c>
    </row>
    <row r="795" spans="1:30" ht="12" customHeight="1" x14ac:dyDescent="0.25">
      <c r="B795" s="161"/>
      <c r="C795" s="8"/>
      <c r="D795" s="8"/>
      <c r="E795" s="162">
        <v>60</v>
      </c>
      <c r="F795" s="162"/>
      <c r="G795" s="162"/>
      <c r="H795" s="162"/>
      <c r="I795" s="162"/>
      <c r="J795" s="162"/>
      <c r="K795" s="8"/>
      <c r="L795" s="8"/>
      <c r="M795" s="8"/>
      <c r="N795" s="8"/>
      <c r="O795" s="8"/>
      <c r="P795" s="8"/>
      <c r="Q795" s="8"/>
    </row>
    <row r="796" spans="1:30" ht="12" customHeight="1" x14ac:dyDescent="0.25">
      <c r="B796" s="161"/>
      <c r="C796" s="8"/>
      <c r="D796" s="8"/>
      <c r="E796" s="162"/>
      <c r="F796" s="162"/>
      <c r="G796" s="162"/>
      <c r="H796" s="162"/>
      <c r="I796" s="162"/>
      <c r="J796" s="166"/>
      <c r="K796" s="8"/>
      <c r="L796" s="8"/>
      <c r="M796" s="8"/>
      <c r="N796" s="8"/>
      <c r="O796" s="8"/>
      <c r="P796" s="8"/>
      <c r="Q796" s="8"/>
    </row>
    <row r="797" spans="1:30" ht="21.75" customHeight="1" x14ac:dyDescent="0.25">
      <c r="A797" s="1"/>
      <c r="B797" s="116"/>
      <c r="C797" s="1" t="s">
        <v>11</v>
      </c>
      <c r="D797" s="1"/>
      <c r="E797" s="116"/>
      <c r="F797" s="116"/>
      <c r="G797" s="116"/>
      <c r="H797" s="116"/>
      <c r="I797" s="116"/>
      <c r="J797" s="116"/>
      <c r="K797" s="117"/>
      <c r="L797" s="117"/>
      <c r="M797" s="117"/>
      <c r="N797" s="117"/>
      <c r="O797" s="117"/>
      <c r="P797" s="117"/>
      <c r="Q797" s="117"/>
      <c r="R797" s="1"/>
      <c r="S797" s="1"/>
      <c r="T797" s="54"/>
      <c r="U797" s="3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5">
      <c r="B798" s="116"/>
      <c r="C798" s="117" t="s">
        <v>167</v>
      </c>
      <c r="D798" s="1"/>
      <c r="E798" s="116"/>
      <c r="F798" s="116"/>
      <c r="G798" s="116"/>
      <c r="H798" s="116"/>
      <c r="I798" s="116"/>
      <c r="J798" s="116"/>
      <c r="K798" s="1"/>
      <c r="L798" s="1"/>
      <c r="M798" s="1"/>
      <c r="N798" s="1"/>
      <c r="O798" s="1"/>
      <c r="P798" s="1"/>
      <c r="Q798" s="1"/>
      <c r="R798" s="1"/>
      <c r="S798" s="1"/>
      <c r="T798" s="54"/>
      <c r="U798" s="2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" customHeight="1" x14ac:dyDescent="0.25">
      <c r="A799" s="19"/>
      <c r="B799" s="152"/>
      <c r="K799" s="119" t="s">
        <v>47</v>
      </c>
      <c r="L799" s="119"/>
      <c r="M799" s="119"/>
      <c r="N799" s="119"/>
      <c r="O799" s="119"/>
      <c r="P799" s="119"/>
      <c r="Q799" s="119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 x14ac:dyDescent="0.25">
      <c r="A800" s="154"/>
      <c r="B800" s="155"/>
      <c r="C800" s="121" t="s">
        <v>40</v>
      </c>
      <c r="D800" s="122"/>
      <c r="E800" s="122"/>
      <c r="F800" s="122"/>
      <c r="G800" s="122"/>
      <c r="H800" s="122"/>
      <c r="I800" s="122"/>
      <c r="J800" s="123"/>
      <c r="K800" s="124" t="str">
        <f>K10</f>
        <v>03.05.2021 бо % нисбат ба</v>
      </c>
      <c r="L800" s="125"/>
      <c r="M800" s="125"/>
      <c r="N800" s="125"/>
      <c r="O800" s="125"/>
      <c r="P800" s="125"/>
      <c r="Q800" s="126"/>
      <c r="U800" s="3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 x14ac:dyDescent="0.25">
      <c r="A801" s="156"/>
      <c r="B801" s="157"/>
      <c r="C801" s="128" t="s">
        <v>136</v>
      </c>
      <c r="D801" s="129"/>
      <c r="E801" s="130"/>
      <c r="F801" s="128" t="s">
        <v>137</v>
      </c>
      <c r="G801" s="129"/>
      <c r="H801" s="129"/>
      <c r="I801" s="129"/>
      <c r="J801" s="130"/>
      <c r="K801" s="128" t="s">
        <v>136</v>
      </c>
      <c r="L801" s="129"/>
      <c r="M801" s="130"/>
      <c r="N801" s="128" t="s">
        <v>137</v>
      </c>
      <c r="O801" s="129"/>
      <c r="P801" s="129"/>
      <c r="Q801" s="130"/>
      <c r="U801" s="3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 x14ac:dyDescent="0.25">
      <c r="A802" s="131"/>
      <c r="B802" s="158"/>
      <c r="C802" s="99" t="s">
        <v>170</v>
      </c>
      <c r="D802" s="99" t="s">
        <v>133</v>
      </c>
      <c r="E802" s="99" t="s">
        <v>134</v>
      </c>
      <c r="F802" s="99" t="s">
        <v>135</v>
      </c>
      <c r="G802" s="99" t="s">
        <v>138</v>
      </c>
      <c r="H802" s="99" t="s">
        <v>140</v>
      </c>
      <c r="I802" s="99" t="s">
        <v>143</v>
      </c>
      <c r="J802" s="99" t="s">
        <v>171</v>
      </c>
      <c r="K802" s="99" t="str">
        <f t="shared" ref="K802:O802" si="173">C802</f>
        <v>4.05</v>
      </c>
      <c r="L802" s="100" t="str">
        <f t="shared" si="173"/>
        <v>7.12</v>
      </c>
      <c r="M802" s="100" t="str">
        <f t="shared" si="173"/>
        <v>28.12</v>
      </c>
      <c r="N802" s="100" t="str">
        <f t="shared" si="173"/>
        <v>4.01</v>
      </c>
      <c r="O802" s="100" t="str">
        <f t="shared" si="173"/>
        <v>1.03</v>
      </c>
      <c r="P802" s="100" t="str">
        <f>H802</f>
        <v>5.04</v>
      </c>
      <c r="Q802" s="100" t="str">
        <f>I802</f>
        <v>26.04</v>
      </c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7.25" customHeight="1" x14ac:dyDescent="0.25">
      <c r="A803" s="165">
        <v>1</v>
      </c>
      <c r="B803" s="134" t="s">
        <v>19</v>
      </c>
      <c r="C803" s="101">
        <v>7</v>
      </c>
      <c r="D803" s="101">
        <v>5</v>
      </c>
      <c r="E803" s="101">
        <v>5</v>
      </c>
      <c r="F803" s="101">
        <v>5</v>
      </c>
      <c r="G803" s="101">
        <v>5.6</v>
      </c>
      <c r="H803" s="101">
        <v>5.6</v>
      </c>
      <c r="I803" s="101">
        <v>6</v>
      </c>
      <c r="J803" s="101">
        <v>6</v>
      </c>
      <c r="K803" s="102">
        <f>J803/C803*100</f>
        <v>85.714285714285708</v>
      </c>
      <c r="L803" s="102">
        <f t="shared" ref="L803:L828" si="174">J803/D803*100</f>
        <v>120</v>
      </c>
      <c r="M803" s="102">
        <f>J803/E803*100</f>
        <v>120</v>
      </c>
      <c r="N803" s="102">
        <f>J803/F803*100</f>
        <v>120</v>
      </c>
      <c r="O803" s="102">
        <f>J803/G803*100</f>
        <v>107.14285714285714</v>
      </c>
      <c r="P803" s="102">
        <f>J803/H803*100</f>
        <v>107.14285714285714</v>
      </c>
      <c r="Q803" s="102">
        <f>J803/I803*100</f>
        <v>100</v>
      </c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6.5" customHeight="1" x14ac:dyDescent="0.25">
      <c r="A804" s="136">
        <v>2</v>
      </c>
      <c r="B804" s="139" t="s">
        <v>6</v>
      </c>
      <c r="C804" s="101">
        <v>3.5</v>
      </c>
      <c r="D804" s="101">
        <v>3</v>
      </c>
      <c r="E804" s="101">
        <v>2.6</v>
      </c>
      <c r="F804" s="101">
        <v>2.5</v>
      </c>
      <c r="G804" s="101">
        <v>3.5</v>
      </c>
      <c r="H804" s="101">
        <v>3.6</v>
      </c>
      <c r="I804" s="101">
        <v>4.5</v>
      </c>
      <c r="J804" s="101">
        <v>5</v>
      </c>
      <c r="K804" s="102">
        <f t="shared" ref="K804:K826" si="175">J804/C804*100</f>
        <v>142.85714285714286</v>
      </c>
      <c r="L804" s="102">
        <f t="shared" si="174"/>
        <v>166.66666666666669</v>
      </c>
      <c r="M804" s="102">
        <f t="shared" ref="M804:M831" si="176">J804/E804*100</f>
        <v>192.30769230769229</v>
      </c>
      <c r="N804" s="102">
        <f t="shared" ref="N804:N831" si="177">J804/F804*100</f>
        <v>200</v>
      </c>
      <c r="O804" s="102">
        <f t="shared" ref="O804:O831" si="178">J804/G804*100</f>
        <v>142.85714285714286</v>
      </c>
      <c r="P804" s="102">
        <f t="shared" ref="P804:P831" si="179">J804/H804*100</f>
        <v>138.88888888888889</v>
      </c>
      <c r="Q804" s="102">
        <f t="shared" ref="Q804:Q831" si="180">J804/I804*100</f>
        <v>111.11111111111111</v>
      </c>
      <c r="U804" s="2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7.25" customHeight="1" x14ac:dyDescent="0.25">
      <c r="A805" s="133">
        <v>3</v>
      </c>
      <c r="B805" s="139" t="s">
        <v>141</v>
      </c>
      <c r="C805" s="101">
        <v>3.5</v>
      </c>
      <c r="D805" s="101">
        <v>3</v>
      </c>
      <c r="E805" s="101">
        <v>3</v>
      </c>
      <c r="F805" s="101">
        <v>3</v>
      </c>
      <c r="G805" s="101">
        <v>3</v>
      </c>
      <c r="H805" s="101">
        <v>3</v>
      </c>
      <c r="I805" s="101">
        <v>3</v>
      </c>
      <c r="J805" s="101">
        <v>3.2</v>
      </c>
      <c r="K805" s="102">
        <f t="shared" si="175"/>
        <v>91.428571428571431</v>
      </c>
      <c r="L805" s="102">
        <f t="shared" si="174"/>
        <v>106.66666666666667</v>
      </c>
      <c r="M805" s="102">
        <f t="shared" si="176"/>
        <v>106.66666666666667</v>
      </c>
      <c r="N805" s="102">
        <f t="shared" si="177"/>
        <v>106.66666666666667</v>
      </c>
      <c r="O805" s="102">
        <f t="shared" si="178"/>
        <v>106.66666666666667</v>
      </c>
      <c r="P805" s="102">
        <f t="shared" si="179"/>
        <v>106.66666666666667</v>
      </c>
      <c r="Q805" s="102">
        <f t="shared" si="180"/>
        <v>106.66666666666667</v>
      </c>
      <c r="U805" s="2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7.25" customHeight="1" x14ac:dyDescent="0.25">
      <c r="A806" s="135"/>
      <c r="B806" s="139" t="s">
        <v>142</v>
      </c>
      <c r="C806" s="101">
        <v>4.5</v>
      </c>
      <c r="D806" s="101"/>
      <c r="E806" s="101"/>
      <c r="F806" s="101"/>
      <c r="G806" s="101"/>
      <c r="H806" s="101"/>
      <c r="I806" s="101">
        <v>3.6</v>
      </c>
      <c r="J806" s="101">
        <v>3.6</v>
      </c>
      <c r="K806" s="102">
        <f>J806/C806*100</f>
        <v>80</v>
      </c>
      <c r="L806" s="102"/>
      <c r="M806" s="102"/>
      <c r="N806" s="102"/>
      <c r="O806" s="102"/>
      <c r="P806" s="102"/>
      <c r="Q806" s="102">
        <f>J806/I806*100</f>
        <v>100</v>
      </c>
      <c r="U806" s="2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6.5" customHeight="1" x14ac:dyDescent="0.25">
      <c r="A807" s="136">
        <v>4</v>
      </c>
      <c r="B807" s="139" t="s">
        <v>18</v>
      </c>
      <c r="C807" s="101">
        <v>2.4</v>
      </c>
      <c r="D807" s="101">
        <v>3.2</v>
      </c>
      <c r="E807" s="101">
        <v>3</v>
      </c>
      <c r="F807" s="101">
        <v>3</v>
      </c>
      <c r="G807" s="101">
        <v>3.1</v>
      </c>
      <c r="H807" s="101">
        <v>3.8</v>
      </c>
      <c r="I807" s="101">
        <v>4.5999999999999996</v>
      </c>
      <c r="J807" s="101">
        <v>6</v>
      </c>
      <c r="K807" s="102">
        <f t="shared" si="175"/>
        <v>250</v>
      </c>
      <c r="L807" s="102">
        <f t="shared" si="174"/>
        <v>187.5</v>
      </c>
      <c r="M807" s="102">
        <f t="shared" si="176"/>
        <v>200</v>
      </c>
      <c r="N807" s="102">
        <f t="shared" si="177"/>
        <v>200</v>
      </c>
      <c r="O807" s="102">
        <f t="shared" si="178"/>
        <v>193.54838709677418</v>
      </c>
      <c r="P807" s="102">
        <f t="shared" si="179"/>
        <v>157.89473684210526</v>
      </c>
      <c r="Q807" s="102">
        <f t="shared" si="180"/>
        <v>130.43478260869566</v>
      </c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6.5" customHeight="1" x14ac:dyDescent="0.25">
      <c r="A808" s="136">
        <v>5</v>
      </c>
      <c r="B808" s="139" t="s">
        <v>50</v>
      </c>
      <c r="C808" s="101">
        <v>18</v>
      </c>
      <c r="D808" s="101">
        <v>14.5</v>
      </c>
      <c r="E808" s="101">
        <v>20</v>
      </c>
      <c r="F808" s="101">
        <v>20</v>
      </c>
      <c r="G808" s="101">
        <v>22</v>
      </c>
      <c r="H808" s="101">
        <v>26</v>
      </c>
      <c r="I808" s="101">
        <v>27</v>
      </c>
      <c r="J808" s="101">
        <v>22</v>
      </c>
      <c r="K808" s="102">
        <f t="shared" si="175"/>
        <v>122.22222222222223</v>
      </c>
      <c r="L808" s="102">
        <f t="shared" si="174"/>
        <v>151.72413793103448</v>
      </c>
      <c r="M808" s="102">
        <f t="shared" si="176"/>
        <v>110.00000000000001</v>
      </c>
      <c r="N808" s="102">
        <f t="shared" si="177"/>
        <v>110.00000000000001</v>
      </c>
      <c r="O808" s="102">
        <f t="shared" si="178"/>
        <v>100</v>
      </c>
      <c r="P808" s="102">
        <f t="shared" si="179"/>
        <v>84.615384615384613</v>
      </c>
      <c r="Q808" s="102">
        <f t="shared" si="180"/>
        <v>81.481481481481481</v>
      </c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6.5" customHeight="1" x14ac:dyDescent="0.25">
      <c r="A809" s="136">
        <v>6</v>
      </c>
      <c r="B809" s="139" t="s">
        <v>51</v>
      </c>
      <c r="C809" s="101">
        <v>8</v>
      </c>
      <c r="D809" s="101">
        <v>14</v>
      </c>
      <c r="E809" s="101">
        <v>15</v>
      </c>
      <c r="F809" s="101">
        <v>15</v>
      </c>
      <c r="G809" s="101">
        <v>21</v>
      </c>
      <c r="H809" s="101">
        <v>20</v>
      </c>
      <c r="I809" s="101">
        <v>20</v>
      </c>
      <c r="J809" s="101">
        <v>10</v>
      </c>
      <c r="K809" s="102">
        <f t="shared" si="175"/>
        <v>125</v>
      </c>
      <c r="L809" s="102">
        <f t="shared" si="174"/>
        <v>71.428571428571431</v>
      </c>
      <c r="M809" s="102">
        <f t="shared" si="176"/>
        <v>66.666666666666657</v>
      </c>
      <c r="N809" s="102">
        <f t="shared" si="177"/>
        <v>66.666666666666657</v>
      </c>
      <c r="O809" s="102">
        <f t="shared" si="178"/>
        <v>47.619047619047613</v>
      </c>
      <c r="P809" s="102">
        <f t="shared" si="179"/>
        <v>50</v>
      </c>
      <c r="Q809" s="102">
        <f t="shared" si="180"/>
        <v>50</v>
      </c>
      <c r="U809" s="3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6.5" customHeight="1" x14ac:dyDescent="0.25">
      <c r="A810" s="136">
        <v>7</v>
      </c>
      <c r="B810" s="139" t="s">
        <v>7</v>
      </c>
      <c r="C810" s="101">
        <v>14</v>
      </c>
      <c r="D810" s="101">
        <v>9</v>
      </c>
      <c r="E810" s="101">
        <v>10</v>
      </c>
      <c r="F810" s="101">
        <v>9</v>
      </c>
      <c r="G810" s="101">
        <v>11</v>
      </c>
      <c r="H810" s="101">
        <v>12</v>
      </c>
      <c r="I810" s="101">
        <v>14</v>
      </c>
      <c r="J810" s="101">
        <v>14</v>
      </c>
      <c r="K810" s="102">
        <f t="shared" si="175"/>
        <v>100</v>
      </c>
      <c r="L810" s="102">
        <f t="shared" si="174"/>
        <v>155.55555555555557</v>
      </c>
      <c r="M810" s="102">
        <f t="shared" si="176"/>
        <v>140</v>
      </c>
      <c r="N810" s="102">
        <f t="shared" si="177"/>
        <v>155.55555555555557</v>
      </c>
      <c r="O810" s="102">
        <f t="shared" si="178"/>
        <v>127.27272727272727</v>
      </c>
      <c r="P810" s="102">
        <f t="shared" si="179"/>
        <v>116.66666666666667</v>
      </c>
      <c r="Q810" s="102">
        <f t="shared" si="180"/>
        <v>100</v>
      </c>
      <c r="U810" s="3"/>
    </row>
    <row r="811" spans="1:30" ht="16.5" customHeight="1" x14ac:dyDescent="0.25">
      <c r="A811" s="136">
        <v>8</v>
      </c>
      <c r="B811" s="139" t="s">
        <v>22</v>
      </c>
      <c r="C811" s="101">
        <v>13.5</v>
      </c>
      <c r="D811" s="101">
        <v>14.5</v>
      </c>
      <c r="E811" s="101">
        <v>14.5</v>
      </c>
      <c r="F811" s="101">
        <v>14.5</v>
      </c>
      <c r="G811" s="101">
        <v>14.5</v>
      </c>
      <c r="H811" s="101">
        <v>14.5</v>
      </c>
      <c r="I811" s="101">
        <v>15</v>
      </c>
      <c r="J811" s="101">
        <v>15</v>
      </c>
      <c r="K811" s="102">
        <f t="shared" si="175"/>
        <v>111.11111111111111</v>
      </c>
      <c r="L811" s="102">
        <f t="shared" si="174"/>
        <v>103.44827586206897</v>
      </c>
      <c r="M811" s="102">
        <f t="shared" si="176"/>
        <v>103.44827586206897</v>
      </c>
      <c r="N811" s="102">
        <f t="shared" si="177"/>
        <v>103.44827586206897</v>
      </c>
      <c r="O811" s="102">
        <f t="shared" si="178"/>
        <v>103.44827586206897</v>
      </c>
      <c r="P811" s="102">
        <f t="shared" si="179"/>
        <v>103.44827586206897</v>
      </c>
      <c r="Q811" s="102">
        <f t="shared" si="180"/>
        <v>100</v>
      </c>
      <c r="U811" s="3"/>
    </row>
    <row r="812" spans="1:30" ht="17.25" customHeight="1" x14ac:dyDescent="0.25">
      <c r="A812" s="136">
        <v>9</v>
      </c>
      <c r="B812" s="139" t="s">
        <v>12</v>
      </c>
      <c r="C812" s="101">
        <v>14</v>
      </c>
      <c r="D812" s="101">
        <v>17.5</v>
      </c>
      <c r="E812" s="101">
        <v>18</v>
      </c>
      <c r="F812" s="101">
        <v>18</v>
      </c>
      <c r="G812" s="101">
        <v>19</v>
      </c>
      <c r="H812" s="101">
        <v>20</v>
      </c>
      <c r="I812" s="101">
        <v>23</v>
      </c>
      <c r="J812" s="101">
        <v>24</v>
      </c>
      <c r="K812" s="102">
        <f t="shared" si="175"/>
        <v>171.42857142857142</v>
      </c>
      <c r="L812" s="102">
        <f t="shared" si="174"/>
        <v>137.14285714285714</v>
      </c>
      <c r="M812" s="102">
        <f t="shared" si="176"/>
        <v>133.33333333333331</v>
      </c>
      <c r="N812" s="102">
        <f t="shared" si="177"/>
        <v>133.33333333333331</v>
      </c>
      <c r="O812" s="102">
        <f t="shared" si="178"/>
        <v>126.31578947368421</v>
      </c>
      <c r="P812" s="102">
        <f t="shared" si="179"/>
        <v>120</v>
      </c>
      <c r="Q812" s="102">
        <f t="shared" si="180"/>
        <v>104.34782608695652</v>
      </c>
      <c r="U812" s="3"/>
    </row>
    <row r="813" spans="1:30" ht="17.25" customHeight="1" x14ac:dyDescent="0.25">
      <c r="A813" s="136">
        <v>10</v>
      </c>
      <c r="B813" s="139" t="s">
        <v>13</v>
      </c>
      <c r="C813" s="101">
        <v>45</v>
      </c>
      <c r="D813" s="101">
        <v>45</v>
      </c>
      <c r="E813" s="101">
        <v>45</v>
      </c>
      <c r="F813" s="101">
        <v>45</v>
      </c>
      <c r="G813" s="101">
        <v>47</v>
      </c>
      <c r="H813" s="101">
        <v>49</v>
      </c>
      <c r="I813" s="101">
        <v>50</v>
      </c>
      <c r="J813" s="101">
        <v>50</v>
      </c>
      <c r="K813" s="102">
        <f t="shared" si="175"/>
        <v>111.11111111111111</v>
      </c>
      <c r="L813" s="102">
        <f t="shared" si="174"/>
        <v>111.11111111111111</v>
      </c>
      <c r="M813" s="102">
        <f t="shared" si="176"/>
        <v>111.11111111111111</v>
      </c>
      <c r="N813" s="102">
        <f t="shared" si="177"/>
        <v>111.11111111111111</v>
      </c>
      <c r="O813" s="102">
        <f t="shared" si="178"/>
        <v>106.38297872340425</v>
      </c>
      <c r="P813" s="102">
        <f t="shared" si="179"/>
        <v>102.04081632653062</v>
      </c>
      <c r="Q813" s="102">
        <f t="shared" si="180"/>
        <v>100</v>
      </c>
    </row>
    <row r="814" spans="1:30" ht="17.25" customHeight="1" x14ac:dyDescent="0.25">
      <c r="A814" s="136">
        <v>11</v>
      </c>
      <c r="B814" s="139" t="s">
        <v>14</v>
      </c>
      <c r="C814" s="101">
        <v>45</v>
      </c>
      <c r="D814" s="101">
        <v>46</v>
      </c>
      <c r="E814" s="101">
        <v>46</v>
      </c>
      <c r="F814" s="101">
        <v>46</v>
      </c>
      <c r="G814" s="101">
        <v>48</v>
      </c>
      <c r="H814" s="101">
        <v>49</v>
      </c>
      <c r="I814" s="101">
        <v>50</v>
      </c>
      <c r="J814" s="101">
        <v>52</v>
      </c>
      <c r="K814" s="102">
        <f t="shared" si="175"/>
        <v>115.55555555555554</v>
      </c>
      <c r="L814" s="102">
        <f t="shared" si="174"/>
        <v>113.04347826086956</v>
      </c>
      <c r="M814" s="102">
        <f t="shared" si="176"/>
        <v>113.04347826086956</v>
      </c>
      <c r="N814" s="102">
        <f t="shared" si="177"/>
        <v>113.04347826086956</v>
      </c>
      <c r="O814" s="102">
        <f t="shared" si="178"/>
        <v>108.33333333333333</v>
      </c>
      <c r="P814" s="102">
        <f t="shared" si="179"/>
        <v>106.12244897959184</v>
      </c>
      <c r="Q814" s="102">
        <f t="shared" si="180"/>
        <v>104</v>
      </c>
    </row>
    <row r="815" spans="1:30" ht="16.5" customHeight="1" x14ac:dyDescent="0.25">
      <c r="A815" s="136">
        <v>12</v>
      </c>
      <c r="B815" s="139" t="s">
        <v>0</v>
      </c>
      <c r="C815" s="101">
        <v>6.5</v>
      </c>
      <c r="D815" s="101">
        <v>6.3</v>
      </c>
      <c r="E815" s="101">
        <v>6.5</v>
      </c>
      <c r="F815" s="101">
        <v>6.5</v>
      </c>
      <c r="G815" s="101">
        <v>6.5</v>
      </c>
      <c r="H815" s="101">
        <v>6.6</v>
      </c>
      <c r="I815" s="101">
        <v>7</v>
      </c>
      <c r="J815" s="101">
        <v>7</v>
      </c>
      <c r="K815" s="102">
        <f t="shared" si="175"/>
        <v>107.69230769230769</v>
      </c>
      <c r="L815" s="102">
        <f t="shared" si="174"/>
        <v>111.11111111111111</v>
      </c>
      <c r="M815" s="102">
        <f t="shared" si="176"/>
        <v>107.69230769230769</v>
      </c>
      <c r="N815" s="102">
        <f t="shared" si="177"/>
        <v>107.69230769230769</v>
      </c>
      <c r="O815" s="102">
        <f t="shared" si="178"/>
        <v>107.69230769230769</v>
      </c>
      <c r="P815" s="102">
        <f t="shared" si="179"/>
        <v>106.06060606060606</v>
      </c>
      <c r="Q815" s="102">
        <f t="shared" si="180"/>
        <v>100</v>
      </c>
    </row>
    <row r="816" spans="1:30" ht="17.25" customHeight="1" x14ac:dyDescent="0.25">
      <c r="A816" s="136">
        <v>13</v>
      </c>
      <c r="B816" s="139" t="s">
        <v>1</v>
      </c>
      <c r="C816" s="101">
        <v>10</v>
      </c>
      <c r="D816" s="101">
        <v>12</v>
      </c>
      <c r="E816" s="101">
        <v>12</v>
      </c>
      <c r="F816" s="101">
        <v>12</v>
      </c>
      <c r="G816" s="101">
        <v>12</v>
      </c>
      <c r="H816" s="101">
        <v>13</v>
      </c>
      <c r="I816" s="101">
        <v>13</v>
      </c>
      <c r="J816" s="101">
        <v>13</v>
      </c>
      <c r="K816" s="102">
        <f t="shared" si="175"/>
        <v>130</v>
      </c>
      <c r="L816" s="102">
        <f t="shared" si="174"/>
        <v>108.33333333333333</v>
      </c>
      <c r="M816" s="102">
        <f t="shared" si="176"/>
        <v>108.33333333333333</v>
      </c>
      <c r="N816" s="102">
        <f t="shared" si="177"/>
        <v>108.33333333333333</v>
      </c>
      <c r="O816" s="102">
        <f t="shared" si="178"/>
        <v>108.33333333333333</v>
      </c>
      <c r="P816" s="102">
        <f t="shared" si="179"/>
        <v>100</v>
      </c>
      <c r="Q816" s="102">
        <f t="shared" si="180"/>
        <v>100</v>
      </c>
    </row>
    <row r="817" spans="1:30" ht="16.5" customHeight="1" x14ac:dyDescent="0.25">
      <c r="A817" s="136">
        <v>14</v>
      </c>
      <c r="B817" s="139" t="s">
        <v>2</v>
      </c>
      <c r="C817" s="101">
        <v>7.5</v>
      </c>
      <c r="D817" s="101">
        <v>10</v>
      </c>
      <c r="E817" s="101">
        <v>10</v>
      </c>
      <c r="F817" s="101">
        <v>10</v>
      </c>
      <c r="G817" s="101">
        <v>10</v>
      </c>
      <c r="H817" s="101">
        <v>10</v>
      </c>
      <c r="I817" s="101">
        <v>10</v>
      </c>
      <c r="J817" s="101">
        <v>10</v>
      </c>
      <c r="K817" s="102">
        <f t="shared" si="175"/>
        <v>133.33333333333331</v>
      </c>
      <c r="L817" s="102">
        <f t="shared" si="174"/>
        <v>100</v>
      </c>
      <c r="M817" s="102">
        <f t="shared" si="176"/>
        <v>100</v>
      </c>
      <c r="N817" s="102">
        <f t="shared" si="177"/>
        <v>100</v>
      </c>
      <c r="O817" s="102">
        <f t="shared" si="178"/>
        <v>100</v>
      </c>
      <c r="P817" s="102">
        <f t="shared" si="179"/>
        <v>100</v>
      </c>
      <c r="Q817" s="102">
        <f t="shared" si="180"/>
        <v>100</v>
      </c>
    </row>
    <row r="818" spans="1:30" ht="18" customHeight="1" x14ac:dyDescent="0.25">
      <c r="A818" s="142">
        <v>15</v>
      </c>
      <c r="B818" s="139" t="s">
        <v>54</v>
      </c>
      <c r="C818" s="101">
        <v>38</v>
      </c>
      <c r="D818" s="101">
        <v>44</v>
      </c>
      <c r="E818" s="101">
        <v>44</v>
      </c>
      <c r="F818" s="101">
        <v>44</v>
      </c>
      <c r="G818" s="101">
        <v>44</v>
      </c>
      <c r="H818" s="101">
        <v>45</v>
      </c>
      <c r="I818" s="101">
        <v>45</v>
      </c>
      <c r="J818" s="101">
        <v>45</v>
      </c>
      <c r="K818" s="102">
        <f t="shared" si="175"/>
        <v>118.42105263157893</v>
      </c>
      <c r="L818" s="102">
        <f t="shared" si="174"/>
        <v>102.27272727272727</v>
      </c>
      <c r="M818" s="102">
        <f t="shared" si="176"/>
        <v>102.27272727272727</v>
      </c>
      <c r="N818" s="102">
        <f t="shared" si="177"/>
        <v>102.27272727272727</v>
      </c>
      <c r="O818" s="102">
        <f t="shared" si="178"/>
        <v>102.27272727272727</v>
      </c>
      <c r="P818" s="102">
        <f t="shared" si="179"/>
        <v>100</v>
      </c>
      <c r="Q818" s="102">
        <f t="shared" si="180"/>
        <v>100</v>
      </c>
    </row>
    <row r="819" spans="1:30" ht="17.25" customHeight="1" x14ac:dyDescent="0.25">
      <c r="A819" s="142">
        <v>16</v>
      </c>
      <c r="B819" s="139" t="s">
        <v>26</v>
      </c>
      <c r="C819" s="101">
        <v>39</v>
      </c>
      <c r="D819" s="101">
        <v>46</v>
      </c>
      <c r="E819" s="101">
        <v>46</v>
      </c>
      <c r="F819" s="101">
        <v>46</v>
      </c>
      <c r="G819" s="101">
        <v>46</v>
      </c>
      <c r="H819" s="101">
        <v>46</v>
      </c>
      <c r="I819" s="101">
        <v>46</v>
      </c>
      <c r="J819" s="101">
        <v>46</v>
      </c>
      <c r="K819" s="102">
        <f t="shared" si="175"/>
        <v>117.94871794871796</v>
      </c>
      <c r="L819" s="102">
        <f t="shared" si="174"/>
        <v>100</v>
      </c>
      <c r="M819" s="102">
        <f t="shared" si="176"/>
        <v>100</v>
      </c>
      <c r="N819" s="102">
        <f t="shared" si="177"/>
        <v>100</v>
      </c>
      <c r="O819" s="102">
        <f t="shared" si="178"/>
        <v>100</v>
      </c>
      <c r="P819" s="102">
        <f t="shared" si="179"/>
        <v>100</v>
      </c>
      <c r="Q819" s="102">
        <f t="shared" si="180"/>
        <v>100</v>
      </c>
      <c r="U819" s="1"/>
      <c r="Y819" s="19"/>
      <c r="Z819" s="19"/>
      <c r="AC819" s="19"/>
      <c r="AD819" s="19"/>
    </row>
    <row r="820" spans="1:30" ht="17.25" customHeight="1" x14ac:dyDescent="0.25">
      <c r="A820" s="142">
        <v>17</v>
      </c>
      <c r="B820" s="139" t="s">
        <v>20</v>
      </c>
      <c r="C820" s="101">
        <v>5.0999999999999996</v>
      </c>
      <c r="D820" s="101">
        <v>5.35</v>
      </c>
      <c r="E820" s="101">
        <v>5.35</v>
      </c>
      <c r="F820" s="101">
        <v>5.3</v>
      </c>
      <c r="G820" s="101">
        <v>5.25</v>
      </c>
      <c r="H820" s="101">
        <v>5.2</v>
      </c>
      <c r="I820" s="101">
        <v>5.2</v>
      </c>
      <c r="J820" s="101">
        <v>5.2</v>
      </c>
      <c r="K820" s="102">
        <f t="shared" si="175"/>
        <v>101.96078431372551</v>
      </c>
      <c r="L820" s="102">
        <f t="shared" si="174"/>
        <v>97.196261682243005</v>
      </c>
      <c r="M820" s="102">
        <f t="shared" si="176"/>
        <v>97.196261682243005</v>
      </c>
      <c r="N820" s="102">
        <f t="shared" si="177"/>
        <v>98.113207547169822</v>
      </c>
      <c r="O820" s="102">
        <f t="shared" si="178"/>
        <v>99.047619047619051</v>
      </c>
      <c r="P820" s="102">
        <f t="shared" si="179"/>
        <v>100</v>
      </c>
      <c r="Q820" s="102">
        <f t="shared" si="180"/>
        <v>100</v>
      </c>
      <c r="U820" s="1"/>
      <c r="Y820" s="19"/>
      <c r="Z820" s="19"/>
      <c r="AC820" s="19"/>
      <c r="AD820" s="19"/>
    </row>
    <row r="821" spans="1:30" ht="17.25" customHeight="1" x14ac:dyDescent="0.25">
      <c r="A821" s="142">
        <v>18</v>
      </c>
      <c r="B821" s="139" t="s">
        <v>3</v>
      </c>
      <c r="C821" s="101">
        <v>5</v>
      </c>
      <c r="D821" s="101">
        <v>6</v>
      </c>
      <c r="E821" s="101">
        <v>6</v>
      </c>
      <c r="F821" s="101">
        <v>6</v>
      </c>
      <c r="G821" s="101">
        <v>6</v>
      </c>
      <c r="H821" s="101">
        <v>6</v>
      </c>
      <c r="I821" s="101">
        <v>6</v>
      </c>
      <c r="J821" s="101">
        <v>6</v>
      </c>
      <c r="K821" s="102">
        <f t="shared" si="175"/>
        <v>120</v>
      </c>
      <c r="L821" s="102">
        <f t="shared" si="174"/>
        <v>100</v>
      </c>
      <c r="M821" s="102">
        <f t="shared" si="176"/>
        <v>100</v>
      </c>
      <c r="N821" s="102">
        <f t="shared" si="177"/>
        <v>100</v>
      </c>
      <c r="O821" s="102">
        <f t="shared" si="178"/>
        <v>100</v>
      </c>
      <c r="P821" s="102">
        <f t="shared" si="179"/>
        <v>100</v>
      </c>
      <c r="Q821" s="102">
        <f t="shared" si="180"/>
        <v>100</v>
      </c>
      <c r="U821" s="1"/>
      <c r="Y821" s="19"/>
      <c r="Z821" s="19"/>
      <c r="AC821" s="19"/>
      <c r="AD821" s="19"/>
    </row>
    <row r="822" spans="1:30" ht="17.25" customHeight="1" x14ac:dyDescent="0.25">
      <c r="A822" s="142">
        <v>19</v>
      </c>
      <c r="B822" s="139" t="s">
        <v>8</v>
      </c>
      <c r="C822" s="101">
        <v>17</v>
      </c>
      <c r="D822" s="101">
        <v>18</v>
      </c>
      <c r="E822" s="101">
        <v>18</v>
      </c>
      <c r="F822" s="101">
        <v>18</v>
      </c>
      <c r="G822" s="101">
        <v>18</v>
      </c>
      <c r="H822" s="101">
        <v>18</v>
      </c>
      <c r="I822" s="101">
        <v>18</v>
      </c>
      <c r="J822" s="101">
        <v>18</v>
      </c>
      <c r="K822" s="102">
        <f t="shared" si="175"/>
        <v>105.88235294117648</v>
      </c>
      <c r="L822" s="102">
        <f t="shared" si="174"/>
        <v>100</v>
      </c>
      <c r="M822" s="102">
        <f t="shared" si="176"/>
        <v>100</v>
      </c>
      <c r="N822" s="102">
        <f t="shared" si="177"/>
        <v>100</v>
      </c>
      <c r="O822" s="102">
        <f t="shared" si="178"/>
        <v>100</v>
      </c>
      <c r="P822" s="102">
        <f t="shared" si="179"/>
        <v>100</v>
      </c>
      <c r="Q822" s="102">
        <f t="shared" si="180"/>
        <v>100</v>
      </c>
      <c r="U822" s="1"/>
      <c r="Y822" s="19"/>
      <c r="Z822" s="19"/>
      <c r="AC822" s="19"/>
      <c r="AD822" s="19"/>
    </row>
    <row r="823" spans="1:30" ht="17.25" customHeight="1" x14ac:dyDescent="0.25">
      <c r="A823" s="142">
        <v>20</v>
      </c>
      <c r="B823" s="139" t="s">
        <v>9</v>
      </c>
      <c r="C823" s="101">
        <v>14</v>
      </c>
      <c r="D823" s="101">
        <v>18</v>
      </c>
      <c r="E823" s="101">
        <v>17</v>
      </c>
      <c r="F823" s="101">
        <v>17</v>
      </c>
      <c r="G823" s="101">
        <v>16</v>
      </c>
      <c r="H823" s="101">
        <v>16</v>
      </c>
      <c r="I823" s="101">
        <v>16</v>
      </c>
      <c r="J823" s="101">
        <v>16</v>
      </c>
      <c r="K823" s="102">
        <f t="shared" si="175"/>
        <v>114.28571428571428</v>
      </c>
      <c r="L823" s="102">
        <f t="shared" si="174"/>
        <v>88.888888888888886</v>
      </c>
      <c r="M823" s="102">
        <f t="shared" si="176"/>
        <v>94.117647058823522</v>
      </c>
      <c r="N823" s="102">
        <f t="shared" si="177"/>
        <v>94.117647058823522</v>
      </c>
      <c r="O823" s="102">
        <f t="shared" si="178"/>
        <v>100</v>
      </c>
      <c r="P823" s="102">
        <f t="shared" si="179"/>
        <v>100</v>
      </c>
      <c r="Q823" s="102">
        <f t="shared" si="180"/>
        <v>100</v>
      </c>
      <c r="Y823" s="19"/>
      <c r="Z823" s="19"/>
      <c r="AC823" s="19"/>
      <c r="AD823" s="19"/>
    </row>
    <row r="824" spans="1:30" ht="16.5" customHeight="1" x14ac:dyDescent="0.25">
      <c r="A824" s="142">
        <v>21</v>
      </c>
      <c r="B824" s="139" t="s">
        <v>10</v>
      </c>
      <c r="C824" s="101">
        <v>13</v>
      </c>
      <c r="D824" s="101">
        <v>18</v>
      </c>
      <c r="E824" s="101">
        <v>16</v>
      </c>
      <c r="F824" s="101">
        <v>16</v>
      </c>
      <c r="G824" s="101">
        <v>15</v>
      </c>
      <c r="H824" s="101">
        <v>15</v>
      </c>
      <c r="I824" s="101">
        <v>15</v>
      </c>
      <c r="J824" s="101">
        <v>15</v>
      </c>
      <c r="K824" s="102">
        <f t="shared" si="175"/>
        <v>115.38461538461537</v>
      </c>
      <c r="L824" s="102">
        <f t="shared" si="174"/>
        <v>83.333333333333343</v>
      </c>
      <c r="M824" s="102">
        <f t="shared" si="176"/>
        <v>93.75</v>
      </c>
      <c r="N824" s="102">
        <f t="shared" si="177"/>
        <v>93.75</v>
      </c>
      <c r="O824" s="102">
        <f t="shared" si="178"/>
        <v>100</v>
      </c>
      <c r="P824" s="102">
        <f t="shared" si="179"/>
        <v>100</v>
      </c>
      <c r="Q824" s="102">
        <f t="shared" si="180"/>
        <v>100</v>
      </c>
      <c r="U824" s="20"/>
      <c r="Y824" s="19"/>
      <c r="Z824" s="19"/>
      <c r="AC824" s="19"/>
      <c r="AD824" s="19"/>
    </row>
    <row r="825" spans="1:30" ht="31.5" x14ac:dyDescent="0.25">
      <c r="A825" s="142">
        <v>22</v>
      </c>
      <c r="B825" s="143" t="s">
        <v>106</v>
      </c>
      <c r="C825" s="101">
        <v>6</v>
      </c>
      <c r="D825" s="101">
        <v>6</v>
      </c>
      <c r="E825" s="101">
        <v>6</v>
      </c>
      <c r="F825" s="101">
        <v>6</v>
      </c>
      <c r="G825" s="101">
        <v>6</v>
      </c>
      <c r="H825" s="101">
        <v>6</v>
      </c>
      <c r="I825" s="101">
        <v>6</v>
      </c>
      <c r="J825" s="101">
        <v>6</v>
      </c>
      <c r="K825" s="102">
        <f t="shared" si="175"/>
        <v>100</v>
      </c>
      <c r="L825" s="102">
        <f t="shared" si="174"/>
        <v>100</v>
      </c>
      <c r="M825" s="102">
        <f t="shared" si="176"/>
        <v>100</v>
      </c>
      <c r="N825" s="102">
        <f t="shared" si="177"/>
        <v>100</v>
      </c>
      <c r="O825" s="102">
        <f t="shared" si="178"/>
        <v>100</v>
      </c>
      <c r="P825" s="102">
        <f t="shared" si="179"/>
        <v>100</v>
      </c>
      <c r="Q825" s="102">
        <f t="shared" si="180"/>
        <v>100</v>
      </c>
      <c r="U825" s="20"/>
      <c r="Y825" s="19"/>
      <c r="Z825" s="19"/>
      <c r="AC825" s="19"/>
      <c r="AD825" s="19"/>
    </row>
    <row r="826" spans="1:30" ht="17.25" customHeight="1" x14ac:dyDescent="0.25">
      <c r="A826" s="142">
        <v>23</v>
      </c>
      <c r="B826" s="139" t="s">
        <v>15</v>
      </c>
      <c r="C826" s="101">
        <v>40</v>
      </c>
      <c r="D826" s="101">
        <v>40</v>
      </c>
      <c r="E826" s="101">
        <v>40</v>
      </c>
      <c r="F826" s="101">
        <v>40</v>
      </c>
      <c r="G826" s="101">
        <v>40</v>
      </c>
      <c r="H826" s="101">
        <v>40</v>
      </c>
      <c r="I826" s="101">
        <v>40</v>
      </c>
      <c r="J826" s="101">
        <v>40</v>
      </c>
      <c r="K826" s="102">
        <f t="shared" si="175"/>
        <v>100</v>
      </c>
      <c r="L826" s="102">
        <f t="shared" si="174"/>
        <v>100</v>
      </c>
      <c r="M826" s="102">
        <f t="shared" si="176"/>
        <v>100</v>
      </c>
      <c r="N826" s="102">
        <f t="shared" si="177"/>
        <v>100</v>
      </c>
      <c r="O826" s="102">
        <f t="shared" si="178"/>
        <v>100</v>
      </c>
      <c r="P826" s="102">
        <f t="shared" si="179"/>
        <v>100</v>
      </c>
      <c r="Q826" s="102">
        <f t="shared" si="180"/>
        <v>100</v>
      </c>
      <c r="U826" s="20"/>
    </row>
    <row r="827" spans="1:30" ht="17.25" customHeight="1" x14ac:dyDescent="0.25">
      <c r="A827" s="142">
        <v>24</v>
      </c>
      <c r="B827" s="139" t="s">
        <v>139</v>
      </c>
      <c r="C827" s="101"/>
      <c r="D827" s="101">
        <v>5</v>
      </c>
      <c r="E827" s="101">
        <v>5</v>
      </c>
      <c r="F827" s="101">
        <v>5</v>
      </c>
      <c r="G827" s="101">
        <v>5</v>
      </c>
      <c r="H827" s="101">
        <v>5.2</v>
      </c>
      <c r="I827" s="101">
        <v>5.2</v>
      </c>
      <c r="J827" s="101">
        <v>5.2</v>
      </c>
      <c r="K827" s="102"/>
      <c r="L827" s="102">
        <f t="shared" si="174"/>
        <v>104</v>
      </c>
      <c r="M827" s="102">
        <f t="shared" si="176"/>
        <v>104</v>
      </c>
      <c r="N827" s="102">
        <f t="shared" si="177"/>
        <v>104</v>
      </c>
      <c r="O827" s="102">
        <f t="shared" si="178"/>
        <v>104</v>
      </c>
      <c r="P827" s="102">
        <f t="shared" si="179"/>
        <v>100</v>
      </c>
      <c r="Q827" s="102">
        <f t="shared" si="180"/>
        <v>100</v>
      </c>
      <c r="U827" s="20"/>
    </row>
    <row r="828" spans="1:30" ht="17.25" customHeight="1" x14ac:dyDescent="0.25">
      <c r="A828" s="144">
        <v>25</v>
      </c>
      <c r="B828" s="139" t="s">
        <v>5</v>
      </c>
      <c r="C828" s="101">
        <v>7.6</v>
      </c>
      <c r="D828" s="101">
        <v>6.6</v>
      </c>
      <c r="E828" s="101">
        <v>6.6</v>
      </c>
      <c r="F828" s="101">
        <v>6.8</v>
      </c>
      <c r="G828" s="101">
        <v>8.4</v>
      </c>
      <c r="H828" s="101">
        <v>9.1999999999999993</v>
      </c>
      <c r="I828" s="101">
        <v>9.4</v>
      </c>
      <c r="J828" s="101">
        <v>9.4499999999999993</v>
      </c>
      <c r="K828" s="102">
        <f>J828/C828*100</f>
        <v>124.3421052631579</v>
      </c>
      <c r="L828" s="102">
        <f t="shared" si="174"/>
        <v>143.18181818181819</v>
      </c>
      <c r="M828" s="102">
        <f t="shared" si="176"/>
        <v>143.18181818181819</v>
      </c>
      <c r="N828" s="102">
        <f t="shared" si="177"/>
        <v>138.97058823529412</v>
      </c>
      <c r="O828" s="102">
        <f t="shared" si="178"/>
        <v>112.49999999999997</v>
      </c>
      <c r="P828" s="102">
        <f t="shared" si="179"/>
        <v>102.71739130434783</v>
      </c>
      <c r="Q828" s="102">
        <f t="shared" si="180"/>
        <v>100.53191489361701</v>
      </c>
    </row>
    <row r="829" spans="1:30" ht="48" customHeight="1" x14ac:dyDescent="0.25">
      <c r="A829" s="134"/>
      <c r="B829" s="145" t="s">
        <v>56</v>
      </c>
      <c r="C829" s="101"/>
      <c r="D829" s="101"/>
      <c r="E829" s="101"/>
      <c r="F829" s="101"/>
      <c r="G829" s="101"/>
      <c r="H829" s="101"/>
      <c r="I829" s="101"/>
      <c r="J829" s="101"/>
      <c r="K829" s="102"/>
      <c r="L829" s="102"/>
      <c r="M829" s="102"/>
      <c r="N829" s="102"/>
      <c r="O829" s="102"/>
      <c r="P829" s="102"/>
      <c r="Q829" s="102"/>
      <c r="U829" s="7" t="s">
        <v>4</v>
      </c>
    </row>
    <row r="830" spans="1:30" ht="17.25" customHeight="1" x14ac:dyDescent="0.25">
      <c r="A830" s="134"/>
      <c r="B830" s="159" t="s">
        <v>24</v>
      </c>
      <c r="C830" s="105">
        <v>10.23</v>
      </c>
      <c r="D830" s="105">
        <v>11.31</v>
      </c>
      <c r="E830" s="105">
        <v>11.31</v>
      </c>
      <c r="F830" s="105">
        <v>11.31</v>
      </c>
      <c r="G830" s="105">
        <v>11.31</v>
      </c>
      <c r="H830" s="105">
        <v>11.31</v>
      </c>
      <c r="I830" s="105">
        <v>11.32</v>
      </c>
      <c r="J830" s="105">
        <v>11.32</v>
      </c>
      <c r="K830" s="102">
        <f>J830/C830*100</f>
        <v>110.65493646138806</v>
      </c>
      <c r="L830" s="102">
        <f>J830/D830*100</f>
        <v>100.08841732979663</v>
      </c>
      <c r="M830" s="102">
        <f t="shared" si="176"/>
        <v>100.08841732979663</v>
      </c>
      <c r="N830" s="102">
        <f t="shared" si="177"/>
        <v>100.08841732979663</v>
      </c>
      <c r="O830" s="102">
        <f t="shared" si="178"/>
        <v>100.08841732979663</v>
      </c>
      <c r="P830" s="102">
        <f t="shared" si="179"/>
        <v>100.08841732979663</v>
      </c>
      <c r="Q830" s="102">
        <f t="shared" si="180"/>
        <v>100</v>
      </c>
    </row>
    <row r="831" spans="1:30" ht="17.25" customHeight="1" x14ac:dyDescent="0.25">
      <c r="A831" s="160"/>
      <c r="B831" s="134" t="s">
        <v>25</v>
      </c>
      <c r="C831" s="101">
        <v>10.25</v>
      </c>
      <c r="D831" s="101">
        <v>11.33</v>
      </c>
      <c r="E831" s="101">
        <v>11.33</v>
      </c>
      <c r="F831" s="101">
        <v>11.33</v>
      </c>
      <c r="G831" s="101">
        <v>11.33</v>
      </c>
      <c r="H831" s="101">
        <v>11.33</v>
      </c>
      <c r="I831" s="101">
        <v>11.34</v>
      </c>
      <c r="J831" s="101">
        <v>11.34</v>
      </c>
      <c r="K831" s="102">
        <f>J831/C831*100</f>
        <v>110.63414634146342</v>
      </c>
      <c r="L831" s="102">
        <f>J831/D831*100</f>
        <v>100.08826125330978</v>
      </c>
      <c r="M831" s="102">
        <f t="shared" si="176"/>
        <v>100.08826125330978</v>
      </c>
      <c r="N831" s="102">
        <f t="shared" si="177"/>
        <v>100.08826125330978</v>
      </c>
      <c r="O831" s="102">
        <f t="shared" si="178"/>
        <v>100.08826125330978</v>
      </c>
      <c r="P831" s="102">
        <f t="shared" si="179"/>
        <v>100.08826125330978</v>
      </c>
      <c r="Q831" s="102">
        <f t="shared" si="180"/>
        <v>100</v>
      </c>
    </row>
    <row r="832" spans="1:30" ht="17.25" customHeight="1" x14ac:dyDescent="0.25">
      <c r="A832" s="19"/>
      <c r="B832" s="8"/>
      <c r="C832" s="167"/>
      <c r="D832" s="167"/>
      <c r="E832" s="167"/>
      <c r="F832" s="167"/>
      <c r="G832" s="167"/>
      <c r="H832" s="167"/>
      <c r="I832" s="167"/>
      <c r="J832" s="167"/>
      <c r="K832" s="149"/>
      <c r="L832" s="149"/>
      <c r="M832" s="149"/>
      <c r="N832" s="149"/>
      <c r="O832" s="149"/>
      <c r="P832" s="149"/>
      <c r="Q832" s="149"/>
    </row>
    <row r="833" spans="1:44" ht="16.5" customHeight="1" x14ac:dyDescent="0.3">
      <c r="A833" s="19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</row>
    <row r="834" spans="1:44" ht="17.25" customHeight="1" x14ac:dyDescent="0.3"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</row>
    <row r="835" spans="1:44" ht="10.5" customHeight="1" x14ac:dyDescent="0.3">
      <c r="A835" s="19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</row>
    <row r="836" spans="1:44" ht="24" customHeight="1" x14ac:dyDescent="0.3"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</row>
    <row r="837" spans="1:44" ht="20.25" x14ac:dyDescent="0.3">
      <c r="A837" s="57"/>
      <c r="J837" s="7"/>
      <c r="R837" s="47"/>
      <c r="T837" s="7"/>
      <c r="AP837" s="49"/>
      <c r="AQ837" s="49"/>
      <c r="AR837" s="49"/>
    </row>
    <row r="838" spans="1:44" ht="20.25" x14ac:dyDescent="0.3"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0"/>
      <c r="AQ838" s="50"/>
      <c r="AR838" s="50"/>
    </row>
    <row r="839" spans="1:44" ht="20.25" x14ac:dyDescent="0.3"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</row>
    <row r="840" spans="1:44" ht="20.25" x14ac:dyDescent="0.3">
      <c r="A840" s="57"/>
      <c r="J840" s="7"/>
      <c r="R840" s="47"/>
      <c r="T840" s="7"/>
      <c r="AP840" s="49"/>
      <c r="AQ840" s="49"/>
      <c r="AR840" s="49"/>
    </row>
    <row r="841" spans="1:44" x14ac:dyDescent="0.25"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</row>
    <row r="842" spans="1:44" ht="20.25" x14ac:dyDescent="0.3"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51"/>
      <c r="AQ842" s="51"/>
      <c r="AR842" s="51"/>
    </row>
    <row r="843" spans="1:44" ht="20.25" x14ac:dyDescent="0.3">
      <c r="J843" s="7"/>
      <c r="R843" s="47"/>
      <c r="T843" s="7"/>
      <c r="AP843" s="51"/>
      <c r="AQ843" s="51"/>
      <c r="AR843" s="51"/>
    </row>
    <row r="844" spans="1:44" ht="20.25" x14ac:dyDescent="0.3"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</row>
    <row r="845" spans="1:44" x14ac:dyDescent="0.25">
      <c r="J845" s="7"/>
      <c r="R845" s="47"/>
      <c r="T845" s="7"/>
      <c r="AP845" s="49"/>
      <c r="AQ845" s="49"/>
      <c r="AR845" s="49"/>
    </row>
    <row r="846" spans="1:44" x14ac:dyDescent="0.25">
      <c r="J846" s="7"/>
      <c r="R846" s="47"/>
      <c r="T846" s="7"/>
      <c r="AP846" s="49"/>
      <c r="AQ846" s="49"/>
      <c r="AR846" s="49"/>
    </row>
    <row r="847" spans="1:44" ht="19.5" x14ac:dyDescent="0.3">
      <c r="B847" s="56"/>
      <c r="C847" s="9"/>
      <c r="D847" s="9"/>
      <c r="J847" s="9"/>
      <c r="K847" s="9"/>
      <c r="L847" s="9"/>
      <c r="M847" s="9"/>
      <c r="N847" s="9"/>
      <c r="O847" s="9"/>
      <c r="P847" s="9"/>
      <c r="Q847" s="9"/>
      <c r="R847" s="47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</row>
    <row r="848" spans="1:44" ht="20.25" x14ac:dyDescent="0.3"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50"/>
      <c r="AQ848" s="50"/>
      <c r="AR848" s="50"/>
    </row>
    <row r="849" spans="2:44" x14ac:dyDescent="0.25">
      <c r="J849" s="7"/>
      <c r="R849" s="47"/>
      <c r="T849" s="7"/>
    </row>
    <row r="850" spans="2:44" ht="20.25" x14ac:dyDescent="0.3"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</row>
    <row r="851" spans="2:44" ht="19.5" x14ac:dyDescent="0.3"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9"/>
      <c r="AQ851" s="9"/>
      <c r="AR851" s="9"/>
    </row>
    <row r="852" spans="2:44" ht="20.25" x14ac:dyDescent="0.3">
      <c r="B852" s="59"/>
      <c r="C852" s="59"/>
      <c r="D852" s="59"/>
      <c r="E852" s="59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47"/>
      <c r="T852" s="7"/>
      <c r="AP852" s="49"/>
      <c r="AQ852" s="49"/>
      <c r="AR852" s="49"/>
    </row>
    <row r="853" spans="2:44" x14ac:dyDescent="0.25">
      <c r="J853" s="7"/>
      <c r="R853" s="47"/>
      <c r="T853" s="7"/>
    </row>
    <row r="854" spans="2:44" ht="20.25" x14ac:dyDescent="0.3">
      <c r="J854" s="7"/>
      <c r="R854" s="47"/>
      <c r="T854" s="7"/>
      <c r="AP854" s="50"/>
      <c r="AQ854" s="50"/>
      <c r="AR854" s="50"/>
    </row>
    <row r="855" spans="2:44" x14ac:dyDescent="0.25">
      <c r="J855" s="7"/>
      <c r="R855" s="47"/>
      <c r="T855" s="7"/>
      <c r="AP855" s="49"/>
      <c r="AQ855" s="49"/>
      <c r="AR855" s="49"/>
    </row>
    <row r="856" spans="2:44" ht="19.5" x14ac:dyDescent="0.3">
      <c r="B856" s="56"/>
      <c r="C856" s="9"/>
      <c r="D856" s="9"/>
      <c r="J856" s="9"/>
      <c r="K856" s="9"/>
      <c r="L856" s="9"/>
      <c r="M856" s="9"/>
      <c r="N856" s="9"/>
      <c r="O856" s="9"/>
      <c r="P856" s="9"/>
      <c r="Q856" s="9"/>
      <c r="R856" s="47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</row>
    <row r="857" spans="2:44" x14ac:dyDescent="0.25"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</row>
    <row r="860" spans="2:44" ht="19.5" x14ac:dyDescent="0.3">
      <c r="B860" s="56"/>
      <c r="C860" s="9"/>
      <c r="D860" s="9"/>
      <c r="E860" s="168"/>
      <c r="F860" s="168"/>
      <c r="G860" s="168"/>
      <c r="H860" s="168"/>
      <c r="I860" s="168"/>
      <c r="J860" s="168"/>
      <c r="K860" s="9"/>
      <c r="L860" s="9"/>
      <c r="M860" s="9"/>
      <c r="N860" s="9"/>
      <c r="O860" s="9"/>
      <c r="P860" s="9"/>
      <c r="Q860" s="9"/>
      <c r="R860" s="9"/>
      <c r="S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</row>
    <row r="861" spans="2:44" x14ac:dyDescent="0.25"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</row>
  </sheetData>
  <autoFilter ref="B1:B861"/>
  <mergeCells count="236">
    <mergeCell ref="A500:A501"/>
    <mergeCell ref="A538:A539"/>
    <mergeCell ref="A576:A577"/>
    <mergeCell ref="A614:A615"/>
    <mergeCell ref="A652:A653"/>
    <mergeCell ref="A690:A691"/>
    <mergeCell ref="A728:A729"/>
    <mergeCell ref="A13:A14"/>
    <mergeCell ref="A53:A54"/>
    <mergeCell ref="A91:A92"/>
    <mergeCell ref="A201:A202"/>
    <mergeCell ref="A239:A240"/>
    <mergeCell ref="A313:A314"/>
    <mergeCell ref="A350:A351"/>
    <mergeCell ref="A387:A388"/>
    <mergeCell ref="A16:A17"/>
    <mergeCell ref="A56:A57"/>
    <mergeCell ref="A94:A95"/>
    <mergeCell ref="A130:A131"/>
    <mergeCell ref="A167:A168"/>
    <mergeCell ref="A204:A205"/>
    <mergeCell ref="A242:A243"/>
    <mergeCell ref="A279:A280"/>
    <mergeCell ref="A805:A806"/>
    <mergeCell ref="A768:A769"/>
    <mergeCell ref="A731:A732"/>
    <mergeCell ref="A693:A694"/>
    <mergeCell ref="A655:A656"/>
    <mergeCell ref="A617:A618"/>
    <mergeCell ref="A579:A580"/>
    <mergeCell ref="A541:A542"/>
    <mergeCell ref="A503:A504"/>
    <mergeCell ref="A465:A466"/>
    <mergeCell ref="A427:A428"/>
    <mergeCell ref="A390:A391"/>
    <mergeCell ref="A353:A354"/>
    <mergeCell ref="A316:A317"/>
    <mergeCell ref="A424:A425"/>
    <mergeCell ref="A462:A463"/>
    <mergeCell ref="N764:Q764"/>
    <mergeCell ref="N801:Q801"/>
    <mergeCell ref="N422:Q422"/>
    <mergeCell ref="N460:Q460"/>
    <mergeCell ref="N498:Q498"/>
    <mergeCell ref="N536:Q536"/>
    <mergeCell ref="N574:Q574"/>
    <mergeCell ref="N612:Q612"/>
    <mergeCell ref="N650:Q650"/>
    <mergeCell ref="N688:Q688"/>
    <mergeCell ref="N726:Q726"/>
    <mergeCell ref="F650:J650"/>
    <mergeCell ref="K650:M650"/>
    <mergeCell ref="F688:J688"/>
    <mergeCell ref="K688:M688"/>
    <mergeCell ref="F726:J726"/>
    <mergeCell ref="K726:M726"/>
    <mergeCell ref="F764:J764"/>
    <mergeCell ref="K764:M764"/>
    <mergeCell ref="F801:J801"/>
    <mergeCell ref="K801:M801"/>
    <mergeCell ref="F460:J460"/>
    <mergeCell ref="K460:M460"/>
    <mergeCell ref="F498:J498"/>
    <mergeCell ref="K498:M498"/>
    <mergeCell ref="F536:J536"/>
    <mergeCell ref="K536:M536"/>
    <mergeCell ref="F574:J574"/>
    <mergeCell ref="K574:M574"/>
    <mergeCell ref="F612:J612"/>
    <mergeCell ref="K612:M612"/>
    <mergeCell ref="F11:J11"/>
    <mergeCell ref="K11:M11"/>
    <mergeCell ref="F51:J51"/>
    <mergeCell ref="K51:M51"/>
    <mergeCell ref="F89:J89"/>
    <mergeCell ref="K89:M89"/>
    <mergeCell ref="F126:J126"/>
    <mergeCell ref="K126:M126"/>
    <mergeCell ref="F163:J163"/>
    <mergeCell ref="K163:M163"/>
    <mergeCell ref="C88:J88"/>
    <mergeCell ref="K50:Q50"/>
    <mergeCell ref="K87:Q87"/>
    <mergeCell ref="C89:E89"/>
    <mergeCell ref="N11:Q11"/>
    <mergeCell ref="N51:Q51"/>
    <mergeCell ref="N89:Q89"/>
    <mergeCell ref="N126:Q126"/>
    <mergeCell ref="N163:Q163"/>
    <mergeCell ref="C422:E422"/>
    <mergeCell ref="C460:E460"/>
    <mergeCell ref="C275:E275"/>
    <mergeCell ref="C311:E311"/>
    <mergeCell ref="C348:E348"/>
    <mergeCell ref="C199:E199"/>
    <mergeCell ref="C237:E237"/>
    <mergeCell ref="K197:Q197"/>
    <mergeCell ref="K497:Q497"/>
    <mergeCell ref="K198:Q198"/>
    <mergeCell ref="F199:J199"/>
    <mergeCell ref="K199:M199"/>
    <mergeCell ref="F237:J237"/>
    <mergeCell ref="K237:M237"/>
    <mergeCell ref="F275:J275"/>
    <mergeCell ref="K275:M275"/>
    <mergeCell ref="F311:J311"/>
    <mergeCell ref="K311:M311"/>
    <mergeCell ref="F348:J348"/>
    <mergeCell ref="K348:M348"/>
    <mergeCell ref="F385:J385"/>
    <mergeCell ref="K385:M385"/>
    <mergeCell ref="F422:J422"/>
    <mergeCell ref="K422:M422"/>
    <mergeCell ref="C384:J384"/>
    <mergeCell ref="C236:J236"/>
    <mergeCell ref="C421:J421"/>
    <mergeCell ref="C274:J274"/>
    <mergeCell ref="K310:Q310"/>
    <mergeCell ref="C347:J347"/>
    <mergeCell ref="C125:J125"/>
    <mergeCell ref="K346:Q346"/>
    <mergeCell ref="C385:E385"/>
    <mergeCell ref="C310:J310"/>
    <mergeCell ref="N199:Q199"/>
    <mergeCell ref="N237:Q237"/>
    <mergeCell ref="N275:Q275"/>
    <mergeCell ref="N311:Q311"/>
    <mergeCell ref="N348:Q348"/>
    <mergeCell ref="N385:Q385"/>
    <mergeCell ref="C536:E536"/>
    <mergeCell ref="K125:Q125"/>
    <mergeCell ref="C162:J162"/>
    <mergeCell ref="B834:AR834"/>
    <mergeCell ref="K724:Q724"/>
    <mergeCell ref="K458:Q458"/>
    <mergeCell ref="K383:Q383"/>
    <mergeCell ref="K799:Q799"/>
    <mergeCell ref="K459:Q459"/>
    <mergeCell ref="K762:Q762"/>
    <mergeCell ref="K763:Q763"/>
    <mergeCell ref="K496:Q496"/>
    <mergeCell ref="K534:Q534"/>
    <mergeCell ref="K572:Q572"/>
    <mergeCell ref="K610:Q610"/>
    <mergeCell ref="K648:Q648"/>
    <mergeCell ref="C763:J763"/>
    <mergeCell ref="K686:Q686"/>
    <mergeCell ref="K421:Q421"/>
    <mergeCell ref="C535:J535"/>
    <mergeCell ref="K309:Q309"/>
    <mergeCell ref="K161:Q161"/>
    <mergeCell ref="C126:E126"/>
    <mergeCell ref="C163:E163"/>
    <mergeCell ref="U1:V1"/>
    <mergeCell ref="W1:X1"/>
    <mergeCell ref="Y3:Z3"/>
    <mergeCell ref="R1:T1"/>
    <mergeCell ref="R3:T3"/>
    <mergeCell ref="Y1:Z1"/>
    <mergeCell ref="U2:X2"/>
    <mergeCell ref="T7:T10"/>
    <mergeCell ref="W3:X3"/>
    <mergeCell ref="U3:V3"/>
    <mergeCell ref="Y2:Z2"/>
    <mergeCell ref="B861:AR861"/>
    <mergeCell ref="B835:AR835"/>
    <mergeCell ref="K573:Q573"/>
    <mergeCell ref="C611:J611"/>
    <mergeCell ref="K611:Q611"/>
    <mergeCell ref="K725:Q725"/>
    <mergeCell ref="C573:J573"/>
    <mergeCell ref="K649:Q649"/>
    <mergeCell ref="C764:E764"/>
    <mergeCell ref="C574:E574"/>
    <mergeCell ref="C612:E612"/>
    <mergeCell ref="C650:E650"/>
    <mergeCell ref="C688:E688"/>
    <mergeCell ref="C726:E726"/>
    <mergeCell ref="C725:J725"/>
    <mergeCell ref="C801:E801"/>
    <mergeCell ref="K800:Q800"/>
    <mergeCell ref="B836:AO836"/>
    <mergeCell ref="B857:AO857"/>
    <mergeCell ref="C800:J800"/>
    <mergeCell ref="B850:AO850"/>
    <mergeCell ref="B851:AO851"/>
    <mergeCell ref="B852:E852"/>
    <mergeCell ref="B838:AO838"/>
    <mergeCell ref="A1:B2"/>
    <mergeCell ref="C687:J687"/>
    <mergeCell ref="C649:J649"/>
    <mergeCell ref="K687:Q687"/>
    <mergeCell ref="C10:J10"/>
    <mergeCell ref="K162:Q162"/>
    <mergeCell ref="K236:Q236"/>
    <mergeCell ref="K88:Q88"/>
    <mergeCell ref="C198:J198"/>
    <mergeCell ref="K535:Q535"/>
    <mergeCell ref="K384:Q384"/>
    <mergeCell ref="C459:J459"/>
    <mergeCell ref="K347:Q347"/>
    <mergeCell ref="C497:J497"/>
    <mergeCell ref="C498:E498"/>
    <mergeCell ref="K9:Q9"/>
    <mergeCell ref="K10:Q10"/>
    <mergeCell ref="K124:Q124"/>
    <mergeCell ref="K49:Q49"/>
    <mergeCell ref="C11:E11"/>
    <mergeCell ref="C51:E51"/>
    <mergeCell ref="C50:J50"/>
    <mergeCell ref="K273:Q273"/>
    <mergeCell ref="K420:Q420"/>
    <mergeCell ref="B839:AO839"/>
    <mergeCell ref="B841:AO841"/>
    <mergeCell ref="B842:AO842"/>
    <mergeCell ref="B844:AO844"/>
    <mergeCell ref="B848:AO848"/>
    <mergeCell ref="B833:AN833"/>
    <mergeCell ref="K274:Q274"/>
    <mergeCell ref="K235:Q235"/>
    <mergeCell ref="AE12:AE15"/>
    <mergeCell ref="AE18:AE20"/>
    <mergeCell ref="AE22:AE24"/>
    <mergeCell ref="AE26:AE27"/>
    <mergeCell ref="AE29:AE32"/>
    <mergeCell ref="AE34:AE36"/>
    <mergeCell ref="AE38:AE41"/>
    <mergeCell ref="AE44:AE47"/>
    <mergeCell ref="T18:T20"/>
    <mergeCell ref="T22:T24"/>
    <mergeCell ref="T34:T36"/>
    <mergeCell ref="T12:T15"/>
    <mergeCell ref="T38:T41"/>
    <mergeCell ref="T26:T27"/>
    <mergeCell ref="T29:T32"/>
    <mergeCell ref="T44:T47"/>
  </mergeCells>
  <phoneticPr fontId="0" type="noConversion"/>
  <hyperlinks>
    <hyperlink ref="U2" location="нарххо!A752" display="Ба охир"/>
    <hyperlink ref="AB2" location="нарххо!A764" display="Ба охир"/>
    <hyperlink ref="A1:B2" location="сахифахо!A1" display="Раќами сањифањо"/>
    <hyperlink ref="R2" location="нарххо!A5" display="Ба аввал"/>
    <hyperlink ref="U2:X2" location="нарххо!A763" display="Ба охир"/>
  </hyperlinks>
  <printOptions horizontalCentered="1"/>
  <pageMargins left="0.38" right="0.23" top="0.15748031496062992" bottom="0.15748031496062992" header="0.15748031496062992" footer="0.19"/>
  <pageSetup paperSize="9" scale="89" orientation="landscape" r:id="rId1"/>
  <headerFooter alignWithMargins="0"/>
  <rowBreaks count="6" manualBreakCount="6">
    <brk id="44" max="28" man="1"/>
    <brk id="120" max="28" man="1"/>
    <brk id="230" max="28" man="1"/>
    <brk id="268" max="28" man="1"/>
    <brk id="529" max="28" man="1"/>
    <brk id="56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zoomScaleSheetLayoutView="100" workbookViewId="0">
      <selection activeCell="D22" sqref="D22"/>
    </sheetView>
  </sheetViews>
  <sheetFormatPr defaultRowHeight="12.75" x14ac:dyDescent="0.2"/>
  <cols>
    <col min="1" max="1" width="5" style="5" customWidth="1"/>
    <col min="2" max="2" width="38.5703125" style="5" customWidth="1"/>
    <col min="3" max="3" width="14.28515625" style="5" customWidth="1"/>
    <col min="4" max="7" width="18.140625" style="5" customWidth="1"/>
    <col min="8" max="16384" width="9.140625" style="5"/>
  </cols>
  <sheetData>
    <row r="1" spans="1:7" ht="18" customHeight="1" x14ac:dyDescent="0.2">
      <c r="A1" s="78" t="s">
        <v>100</v>
      </c>
      <c r="B1" s="78"/>
      <c r="C1" s="78"/>
      <c r="D1" s="78"/>
      <c r="E1" s="78"/>
      <c r="F1" s="78"/>
      <c r="G1" s="78"/>
    </row>
    <row r="2" spans="1:7" ht="29.25" customHeight="1" x14ac:dyDescent="0.2">
      <c r="A2" s="79"/>
      <c r="B2" s="79"/>
      <c r="C2" s="79"/>
      <c r="D2" s="79"/>
      <c r="E2" s="79"/>
      <c r="F2" s="79"/>
      <c r="G2" s="79"/>
    </row>
    <row r="3" spans="1:7" ht="30" customHeight="1" x14ac:dyDescent="0.2">
      <c r="A3" s="74" t="s">
        <v>73</v>
      </c>
      <c r="B3" s="76" t="s">
        <v>74</v>
      </c>
      <c r="C3" s="77" t="s">
        <v>75</v>
      </c>
      <c r="D3" s="76" t="s">
        <v>76</v>
      </c>
      <c r="E3" s="76"/>
      <c r="F3" s="76"/>
      <c r="G3" s="76"/>
    </row>
    <row r="4" spans="1:7" ht="20.25" customHeight="1" x14ac:dyDescent="0.2">
      <c r="A4" s="75"/>
      <c r="B4" s="76"/>
      <c r="C4" s="77"/>
      <c r="D4" s="13" t="s">
        <v>64</v>
      </c>
      <c r="E4" s="13" t="s">
        <v>69</v>
      </c>
      <c r="F4" s="13" t="s">
        <v>77</v>
      </c>
      <c r="G4" s="14" t="s">
        <v>71</v>
      </c>
    </row>
    <row r="5" spans="1:7" ht="22.5" customHeight="1" x14ac:dyDescent="0.25">
      <c r="A5" s="10" t="s">
        <v>78</v>
      </c>
      <c r="B5" s="11" t="s">
        <v>19</v>
      </c>
      <c r="C5" s="12" t="s">
        <v>79</v>
      </c>
      <c r="D5" s="15">
        <f>нарххо!J13</f>
        <v>4.7</v>
      </c>
      <c r="E5" s="15">
        <f>нарххо!J201</f>
        <v>4.7</v>
      </c>
      <c r="F5" s="15">
        <f>нарххо!J424</f>
        <v>5</v>
      </c>
      <c r="G5" s="16">
        <f>нарххо!J803</f>
        <v>6</v>
      </c>
    </row>
    <row r="6" spans="1:7" ht="22.5" customHeight="1" x14ac:dyDescent="0.25">
      <c r="A6" s="10" t="s">
        <v>80</v>
      </c>
      <c r="B6" s="11" t="s">
        <v>81</v>
      </c>
      <c r="C6" s="12" t="s">
        <v>79</v>
      </c>
      <c r="D6" s="15">
        <f>нарххо!J15</f>
        <v>3.2</v>
      </c>
      <c r="E6" s="15">
        <f>нарххо!J203</f>
        <v>2.5</v>
      </c>
      <c r="F6" s="15">
        <f>нарххо!J426</f>
        <v>2.5</v>
      </c>
      <c r="G6" s="16">
        <f>нарххо!J804</f>
        <v>5</v>
      </c>
    </row>
    <row r="7" spans="1:7" ht="22.5" customHeight="1" x14ac:dyDescent="0.25">
      <c r="A7" s="10" t="s">
        <v>82</v>
      </c>
      <c r="B7" s="11" t="s">
        <v>60</v>
      </c>
      <c r="C7" s="12" t="s">
        <v>79</v>
      </c>
      <c r="D7" s="15">
        <f>нарххо!J16</f>
        <v>1.7</v>
      </c>
      <c r="E7" s="15">
        <f>нарххо!J204</f>
        <v>1.2</v>
      </c>
      <c r="F7" s="15">
        <f>нарххо!J427</f>
        <v>2</v>
      </c>
      <c r="G7" s="16">
        <f>нарххо!J805</f>
        <v>3.2</v>
      </c>
    </row>
    <row r="8" spans="1:7" ht="22.5" customHeight="1" x14ac:dyDescent="0.25">
      <c r="A8" s="10" t="s">
        <v>83</v>
      </c>
      <c r="B8" s="11" t="s">
        <v>84</v>
      </c>
      <c r="C8" s="12" t="s">
        <v>79</v>
      </c>
      <c r="D8" s="15">
        <f>нарххо!J18</f>
        <v>4.9000000000000004</v>
      </c>
      <c r="E8" s="15">
        <f>нарххо!J206</f>
        <v>4.5</v>
      </c>
      <c r="F8" s="15">
        <f>нарххо!J429</f>
        <v>5</v>
      </c>
      <c r="G8" s="16">
        <f>нарххо!J807</f>
        <v>6</v>
      </c>
    </row>
    <row r="9" spans="1:7" ht="22.5" customHeight="1" x14ac:dyDescent="0.25">
      <c r="A9" s="10" t="s">
        <v>85</v>
      </c>
      <c r="B9" s="11" t="s">
        <v>23</v>
      </c>
      <c r="C9" s="12" t="s">
        <v>79</v>
      </c>
      <c r="D9" s="15">
        <f>нарххо!J22</f>
        <v>14.6</v>
      </c>
      <c r="E9" s="15">
        <f>нарххо!J210</f>
        <v>9.5</v>
      </c>
      <c r="F9" s="15">
        <f>нарххо!J433</f>
        <v>8</v>
      </c>
      <c r="G9" s="16">
        <f>нарххо!J811</f>
        <v>15</v>
      </c>
    </row>
    <row r="10" spans="1:7" ht="22.5" customHeight="1" x14ac:dyDescent="0.25">
      <c r="A10" s="10" t="s">
        <v>86</v>
      </c>
      <c r="B10" s="11" t="s">
        <v>12</v>
      </c>
      <c r="C10" s="12" t="s">
        <v>79</v>
      </c>
      <c r="D10" s="15">
        <f>нарххо!J23</f>
        <v>23</v>
      </c>
      <c r="E10" s="15">
        <f>нарххо!J211</f>
        <v>22.5</v>
      </c>
      <c r="F10" s="15">
        <f>нарххо!J434</f>
        <v>21</v>
      </c>
      <c r="G10" s="16">
        <f>нарххо!J812</f>
        <v>24</v>
      </c>
    </row>
    <row r="11" spans="1:7" ht="22.5" customHeight="1" x14ac:dyDescent="0.25">
      <c r="A11" s="10" t="s">
        <v>87</v>
      </c>
      <c r="B11" s="11" t="s">
        <v>13</v>
      </c>
      <c r="C11" s="12" t="s">
        <v>79</v>
      </c>
      <c r="D11" s="15">
        <f>нарххо!J24</f>
        <v>62.33</v>
      </c>
      <c r="E11" s="15">
        <f>нарххо!J212</f>
        <v>55</v>
      </c>
      <c r="F11" s="15">
        <f>нарххо!J435</f>
        <v>60</v>
      </c>
      <c r="G11" s="16">
        <f>нарххо!J813</f>
        <v>50</v>
      </c>
    </row>
    <row r="12" spans="1:7" ht="22.5" customHeight="1" x14ac:dyDescent="0.25">
      <c r="A12" s="10" t="s">
        <v>88</v>
      </c>
      <c r="B12" s="11" t="s">
        <v>14</v>
      </c>
      <c r="C12" s="12" t="s">
        <v>79</v>
      </c>
      <c r="D12" s="15">
        <f>нарххо!J25</f>
        <v>67</v>
      </c>
      <c r="E12" s="15">
        <f>нарххо!J213</f>
        <v>69</v>
      </c>
      <c r="F12" s="15">
        <f>нарххо!J436</f>
        <v>70</v>
      </c>
      <c r="G12" s="16">
        <f>нарххо!J814</f>
        <v>52</v>
      </c>
    </row>
    <row r="13" spans="1:7" ht="22.5" customHeight="1" x14ac:dyDescent="0.25">
      <c r="A13" s="10" t="s">
        <v>89</v>
      </c>
      <c r="B13" s="11" t="s">
        <v>90</v>
      </c>
      <c r="C13" s="12" t="s">
        <v>91</v>
      </c>
      <c r="D13" s="15">
        <f>нарххо!J26</f>
        <v>5.0999999999999996</v>
      </c>
      <c r="E13" s="15">
        <f>нарххо!J214</f>
        <v>4.5</v>
      </c>
      <c r="F13" s="15">
        <f>нарххо!J437</f>
        <v>4</v>
      </c>
      <c r="G13" s="16">
        <f>нарххо!J815</f>
        <v>7</v>
      </c>
    </row>
    <row r="14" spans="1:7" ht="22.5" customHeight="1" x14ac:dyDescent="0.25">
      <c r="A14" s="10" t="s">
        <v>92</v>
      </c>
      <c r="B14" s="11" t="s">
        <v>93</v>
      </c>
      <c r="C14" s="12" t="s">
        <v>94</v>
      </c>
      <c r="D14" s="15">
        <f>нарххо!J27</f>
        <v>11.25</v>
      </c>
      <c r="E14" s="15">
        <f>нарххо!J215</f>
        <v>11.5</v>
      </c>
      <c r="F14" s="15">
        <f>нарххо!J438</f>
        <v>11.5</v>
      </c>
      <c r="G14" s="16">
        <f>нарххо!J816</f>
        <v>13</v>
      </c>
    </row>
    <row r="15" spans="1:7" ht="22.5" customHeight="1" x14ac:dyDescent="0.25">
      <c r="A15" s="10" t="s">
        <v>95</v>
      </c>
      <c r="B15" s="11" t="s">
        <v>2</v>
      </c>
      <c r="C15" s="12" t="s">
        <v>79</v>
      </c>
      <c r="D15" s="15">
        <f>нарххо!J28</f>
        <v>9</v>
      </c>
      <c r="E15" s="15">
        <f>нарххо!J216</f>
        <v>9.5</v>
      </c>
      <c r="F15" s="15">
        <f>нарххо!J439</f>
        <v>10</v>
      </c>
      <c r="G15" s="16">
        <f>нарххо!J817</f>
        <v>10</v>
      </c>
    </row>
    <row r="16" spans="1:7" ht="22.5" customHeight="1" x14ac:dyDescent="0.25">
      <c r="A16" s="10" t="s">
        <v>96</v>
      </c>
      <c r="B16" s="11" t="s">
        <v>97</v>
      </c>
      <c r="C16" s="12" t="s">
        <v>79</v>
      </c>
      <c r="D16" s="15">
        <f>нарххо!J31</f>
        <v>4.57</v>
      </c>
      <c r="E16" s="15">
        <f>нарххо!J219</f>
        <v>4.4000000000000004</v>
      </c>
      <c r="F16" s="15">
        <f>нарххо!J442</f>
        <v>4.7</v>
      </c>
      <c r="G16" s="16">
        <f>нарххо!J820</f>
        <v>5.2</v>
      </c>
    </row>
    <row r="17" spans="1:7" ht="22.5" customHeight="1" x14ac:dyDescent="0.25">
      <c r="A17" s="10" t="s">
        <v>98</v>
      </c>
      <c r="B17" s="11" t="s">
        <v>8</v>
      </c>
      <c r="C17" s="12" t="s">
        <v>79</v>
      </c>
      <c r="D17" s="15">
        <f>нарххо!J33</f>
        <v>16</v>
      </c>
      <c r="E17" s="15">
        <f>нарххо!J221</f>
        <v>15</v>
      </c>
      <c r="F17" s="15">
        <f>нарххо!J444</f>
        <v>13</v>
      </c>
      <c r="G17" s="16">
        <f>нарххо!J822</f>
        <v>18</v>
      </c>
    </row>
    <row r="18" spans="1:7" ht="22.5" customHeight="1" x14ac:dyDescent="0.25">
      <c r="A18" s="10" t="s">
        <v>99</v>
      </c>
      <c r="B18" s="11" t="s">
        <v>9</v>
      </c>
      <c r="C18" s="12" t="s">
        <v>79</v>
      </c>
      <c r="D18" s="15">
        <f>нарххо!J34</f>
        <v>17.55</v>
      </c>
      <c r="E18" s="15">
        <f>нарххо!J222</f>
        <v>17</v>
      </c>
      <c r="F18" s="15">
        <f>нарххо!J445</f>
        <v>15</v>
      </c>
      <c r="G18" s="16">
        <f>нарххо!J823</f>
        <v>16</v>
      </c>
    </row>
  </sheetData>
  <mergeCells count="5">
    <mergeCell ref="A3:A4"/>
    <mergeCell ref="B3:B4"/>
    <mergeCell ref="C3:C4"/>
    <mergeCell ref="D3:G3"/>
    <mergeCell ref="A1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3" sqref="E3:K32"/>
    </sheetView>
  </sheetViews>
  <sheetFormatPr defaultRowHeight="12.75" x14ac:dyDescent="0.2"/>
  <cols>
    <col min="5" max="11" width="15" customWidth="1"/>
  </cols>
  <sheetData>
    <row r="1" spans="1:11" ht="15.75" x14ac:dyDescent="0.25">
      <c r="A1" s="98" t="s">
        <v>110</v>
      </c>
      <c r="B1" s="98"/>
      <c r="C1" s="29" t="str">
        <f>нарххо!J12</f>
        <v>3.05</v>
      </c>
      <c r="D1" s="30" t="e">
        <f>нарххо!#REF!</f>
        <v>#REF!</v>
      </c>
      <c r="E1" s="6"/>
      <c r="F1" s="6"/>
      <c r="G1" s="6"/>
      <c r="H1" s="6"/>
      <c r="I1" s="6"/>
      <c r="J1" s="6"/>
      <c r="K1" s="6"/>
    </row>
    <row r="2" spans="1:11" ht="16.5" x14ac:dyDescent="0.25">
      <c r="A2" s="31" t="s">
        <v>111</v>
      </c>
      <c r="B2" s="86" t="s">
        <v>112</v>
      </c>
      <c r="C2" s="86"/>
      <c r="D2" s="86"/>
      <c r="E2" s="32" t="s">
        <v>64</v>
      </c>
      <c r="F2" s="32" t="s">
        <v>65</v>
      </c>
      <c r="G2" s="32" t="s">
        <v>66</v>
      </c>
      <c r="H2" s="32" t="s">
        <v>67</v>
      </c>
      <c r="I2" s="32" t="s">
        <v>68</v>
      </c>
      <c r="J2" s="32" t="s">
        <v>109</v>
      </c>
      <c r="K2" s="32" t="s">
        <v>113</v>
      </c>
    </row>
    <row r="3" spans="1:11" ht="16.5" x14ac:dyDescent="0.25">
      <c r="A3" s="33">
        <v>1</v>
      </c>
      <c r="B3" s="87" t="s">
        <v>61</v>
      </c>
      <c r="C3" s="87"/>
      <c r="D3" s="87"/>
      <c r="E3" s="34" t="e">
        <f>#REF!</f>
        <v>#REF!</v>
      </c>
      <c r="F3" s="34" t="e">
        <f>#REF!</f>
        <v>#REF!</v>
      </c>
      <c r="G3" s="34" t="e">
        <f>#REF!</f>
        <v>#REF!</v>
      </c>
      <c r="H3" s="34" t="e">
        <f>#REF!</f>
        <v>#REF!</v>
      </c>
      <c r="I3" s="34" t="e">
        <f>#REF!</f>
        <v>#REF!</v>
      </c>
      <c r="J3" s="34" t="e">
        <f>#REF!</f>
        <v>#REF!</v>
      </c>
      <c r="K3" s="34" t="e">
        <f>#REF!</f>
        <v>#REF!</v>
      </c>
    </row>
    <row r="4" spans="1:11" ht="16.5" x14ac:dyDescent="0.25">
      <c r="A4" s="33">
        <v>2</v>
      </c>
      <c r="B4" s="87" t="s">
        <v>6</v>
      </c>
      <c r="C4" s="87"/>
      <c r="D4" s="87"/>
      <c r="E4" s="34" t="e">
        <f>#REF!</f>
        <v>#REF!</v>
      </c>
      <c r="F4" s="34" t="e">
        <f>#REF!</f>
        <v>#REF!</v>
      </c>
      <c r="G4" s="34" t="e">
        <f>#REF!</f>
        <v>#REF!</v>
      </c>
      <c r="H4" s="34" t="e">
        <f>#REF!</f>
        <v>#REF!</v>
      </c>
      <c r="I4" s="34" t="e">
        <f>#REF!</f>
        <v>#REF!</v>
      </c>
      <c r="J4" s="34" t="e">
        <f>#REF!</f>
        <v>#REF!</v>
      </c>
      <c r="K4" s="34" t="e">
        <f>#REF!</f>
        <v>#REF!</v>
      </c>
    </row>
    <row r="5" spans="1:11" ht="16.5" x14ac:dyDescent="0.25">
      <c r="A5" s="33">
        <v>3</v>
      </c>
      <c r="B5" s="87" t="s">
        <v>114</v>
      </c>
      <c r="C5" s="87"/>
      <c r="D5" s="87"/>
      <c r="E5" s="34" t="e">
        <f>#REF!</f>
        <v>#REF!</v>
      </c>
      <c r="F5" s="34" t="e">
        <f>#REF!</f>
        <v>#REF!</v>
      </c>
      <c r="G5" s="34" t="e">
        <f>#REF!</f>
        <v>#REF!</v>
      </c>
      <c r="H5" s="34" t="e">
        <f>#REF!</f>
        <v>#REF!</v>
      </c>
      <c r="I5" s="34" t="e">
        <f>#REF!</f>
        <v>#REF!</v>
      </c>
      <c r="J5" s="34" t="e">
        <f>#REF!</f>
        <v>#REF!</v>
      </c>
      <c r="K5" s="34" t="e">
        <f>#REF!</f>
        <v>#REF!</v>
      </c>
    </row>
    <row r="6" spans="1:11" ht="16.5" x14ac:dyDescent="0.25">
      <c r="A6" s="33">
        <v>4</v>
      </c>
      <c r="B6" s="87" t="s">
        <v>84</v>
      </c>
      <c r="C6" s="87"/>
      <c r="D6" s="87"/>
      <c r="E6" s="34" t="e">
        <f>#REF!</f>
        <v>#REF!</v>
      </c>
      <c r="F6" s="34" t="e">
        <f>#REF!</f>
        <v>#REF!</v>
      </c>
      <c r="G6" s="34" t="e">
        <f>#REF!</f>
        <v>#REF!</v>
      </c>
      <c r="H6" s="34" t="e">
        <f>#REF!</f>
        <v>#REF!</v>
      </c>
      <c r="I6" s="34" t="e">
        <f>#REF!</f>
        <v>#REF!</v>
      </c>
      <c r="J6" s="34" t="e">
        <f>#REF!</f>
        <v>#REF!</v>
      </c>
      <c r="K6" s="34" t="e">
        <f>#REF!</f>
        <v>#REF!</v>
      </c>
    </row>
    <row r="7" spans="1:11" ht="16.5" x14ac:dyDescent="0.25">
      <c r="A7" s="33">
        <v>5</v>
      </c>
      <c r="B7" s="87" t="s">
        <v>63</v>
      </c>
      <c r="C7" s="87"/>
      <c r="D7" s="87"/>
      <c r="E7" s="34" t="e">
        <f>#REF!</f>
        <v>#REF!</v>
      </c>
      <c r="F7" s="34" t="e">
        <f>#REF!</f>
        <v>#REF!</v>
      </c>
      <c r="G7" s="34" t="e">
        <f>#REF!</f>
        <v>#REF!</v>
      </c>
      <c r="H7" s="34" t="e">
        <f>#REF!</f>
        <v>#REF!</v>
      </c>
      <c r="I7" s="34" t="e">
        <f>#REF!</f>
        <v>#REF!</v>
      </c>
      <c r="J7" s="34" t="e">
        <f>#REF!</f>
        <v>#REF!</v>
      </c>
      <c r="K7" s="34" t="e">
        <f>#REF!</f>
        <v>#REF!</v>
      </c>
    </row>
    <row r="8" spans="1:11" ht="16.5" x14ac:dyDescent="0.25">
      <c r="A8" s="33">
        <v>6</v>
      </c>
      <c r="B8" s="87" t="s">
        <v>62</v>
      </c>
      <c r="C8" s="87"/>
      <c r="D8" s="87"/>
      <c r="E8" s="34" t="e">
        <f>#REF!</f>
        <v>#REF!</v>
      </c>
      <c r="F8" s="34" t="e">
        <f>#REF!</f>
        <v>#REF!</v>
      </c>
      <c r="G8" s="34" t="e">
        <f>#REF!</f>
        <v>#REF!</v>
      </c>
      <c r="H8" s="34" t="e">
        <f>#REF!</f>
        <v>#REF!</v>
      </c>
      <c r="I8" s="34" t="e">
        <f>#REF!</f>
        <v>#REF!</v>
      </c>
      <c r="J8" s="34" t="e">
        <f>#REF!</f>
        <v>#REF!</v>
      </c>
      <c r="K8" s="34" t="e">
        <f>#REF!</f>
        <v>#REF!</v>
      </c>
    </row>
    <row r="9" spans="1:11" ht="16.5" x14ac:dyDescent="0.25">
      <c r="A9" s="33">
        <v>7</v>
      </c>
      <c r="B9" s="87" t="s">
        <v>7</v>
      </c>
      <c r="C9" s="87"/>
      <c r="D9" s="87"/>
      <c r="E9" s="34" t="e">
        <f>#REF!</f>
        <v>#REF!</v>
      </c>
      <c r="F9" s="34" t="e">
        <f>#REF!</f>
        <v>#REF!</v>
      </c>
      <c r="G9" s="34" t="e">
        <f>#REF!</f>
        <v>#REF!</v>
      </c>
      <c r="H9" s="34" t="e">
        <f>#REF!</f>
        <v>#REF!</v>
      </c>
      <c r="I9" s="34" t="e">
        <f>#REF!</f>
        <v>#REF!</v>
      </c>
      <c r="J9" s="34" t="e">
        <f>#REF!</f>
        <v>#REF!</v>
      </c>
      <c r="K9" s="34" t="e">
        <f>#REF!</f>
        <v>#REF!</v>
      </c>
    </row>
    <row r="10" spans="1:11" ht="16.5" x14ac:dyDescent="0.25">
      <c r="A10" s="33">
        <v>8</v>
      </c>
      <c r="B10" s="87" t="s">
        <v>115</v>
      </c>
      <c r="C10" s="87"/>
      <c r="D10" s="87"/>
      <c r="E10" s="34" t="e">
        <f>#REF!</f>
        <v>#REF!</v>
      </c>
      <c r="F10" s="34" t="e">
        <f>#REF!</f>
        <v>#REF!</v>
      </c>
      <c r="G10" s="34" t="e">
        <f>#REF!</f>
        <v>#REF!</v>
      </c>
      <c r="H10" s="34" t="e">
        <f>#REF!</f>
        <v>#REF!</v>
      </c>
      <c r="I10" s="34" t="e">
        <f>#REF!</f>
        <v>#REF!</v>
      </c>
      <c r="J10" s="34" t="e">
        <f>#REF!</f>
        <v>#REF!</v>
      </c>
      <c r="K10" s="34" t="e">
        <f>#REF!</f>
        <v>#REF!</v>
      </c>
    </row>
    <row r="11" spans="1:11" ht="16.5" x14ac:dyDescent="0.25">
      <c r="A11" s="33">
        <v>9</v>
      </c>
      <c r="B11" s="87" t="s">
        <v>12</v>
      </c>
      <c r="C11" s="87"/>
      <c r="D11" s="87"/>
      <c r="E11" s="34" t="e">
        <f>#REF!</f>
        <v>#REF!</v>
      </c>
      <c r="F11" s="34" t="e">
        <f>#REF!</f>
        <v>#REF!</v>
      </c>
      <c r="G11" s="34" t="e">
        <f>#REF!</f>
        <v>#REF!</v>
      </c>
      <c r="H11" s="34" t="e">
        <f>#REF!</f>
        <v>#REF!</v>
      </c>
      <c r="I11" s="34" t="e">
        <f>#REF!</f>
        <v>#REF!</v>
      </c>
      <c r="J11" s="34" t="e">
        <f>#REF!</f>
        <v>#REF!</v>
      </c>
      <c r="K11" s="34" t="e">
        <f>#REF!</f>
        <v>#REF!</v>
      </c>
    </row>
    <row r="12" spans="1:11" ht="16.5" x14ac:dyDescent="0.25">
      <c r="A12" s="33">
        <v>10</v>
      </c>
      <c r="B12" s="87" t="s">
        <v>13</v>
      </c>
      <c r="C12" s="87"/>
      <c r="D12" s="87"/>
      <c r="E12" s="34" t="e">
        <f>#REF!</f>
        <v>#REF!</v>
      </c>
      <c r="F12" s="34" t="e">
        <f>#REF!</f>
        <v>#REF!</v>
      </c>
      <c r="G12" s="34" t="e">
        <f>#REF!</f>
        <v>#REF!</v>
      </c>
      <c r="H12" s="34" t="e">
        <f>#REF!</f>
        <v>#REF!</v>
      </c>
      <c r="I12" s="34" t="e">
        <f>#REF!</f>
        <v>#REF!</v>
      </c>
      <c r="J12" s="34" t="e">
        <f>#REF!</f>
        <v>#REF!</v>
      </c>
      <c r="K12" s="34" t="e">
        <f>#REF!</f>
        <v>#REF!</v>
      </c>
    </row>
    <row r="13" spans="1:11" ht="16.5" x14ac:dyDescent="0.25">
      <c r="A13" s="33">
        <v>11</v>
      </c>
      <c r="B13" s="87" t="s">
        <v>116</v>
      </c>
      <c r="C13" s="87"/>
      <c r="D13" s="87"/>
      <c r="E13" s="34" t="e">
        <f>#REF!</f>
        <v>#REF!</v>
      </c>
      <c r="F13" s="34" t="e">
        <f>#REF!</f>
        <v>#REF!</v>
      </c>
      <c r="G13" s="34" t="e">
        <f>#REF!</f>
        <v>#REF!</v>
      </c>
      <c r="H13" s="34" t="e">
        <f>#REF!</f>
        <v>#REF!</v>
      </c>
      <c r="I13" s="34" t="e">
        <f>#REF!</f>
        <v>#REF!</v>
      </c>
      <c r="J13" s="34" t="e">
        <f>#REF!</f>
        <v>#REF!</v>
      </c>
      <c r="K13" s="34" t="e">
        <f>#REF!</f>
        <v>#REF!</v>
      </c>
    </row>
    <row r="14" spans="1:11" ht="16.5" x14ac:dyDescent="0.25">
      <c r="A14" s="33">
        <v>12</v>
      </c>
      <c r="B14" s="87" t="s">
        <v>117</v>
      </c>
      <c r="C14" s="87"/>
      <c r="D14" s="87"/>
      <c r="E14" s="34" t="e">
        <f>#REF!</f>
        <v>#REF!</v>
      </c>
      <c r="F14" s="34" t="e">
        <f>#REF!</f>
        <v>#REF!</v>
      </c>
      <c r="G14" s="34" t="e">
        <f>#REF!</f>
        <v>#REF!</v>
      </c>
      <c r="H14" s="34" t="e">
        <f>#REF!</f>
        <v>#REF!</v>
      </c>
      <c r="I14" s="34" t="e">
        <f>#REF!</f>
        <v>#REF!</v>
      </c>
      <c r="J14" s="34" t="e">
        <f>#REF!</f>
        <v>#REF!</v>
      </c>
      <c r="K14" s="34" t="e">
        <f>#REF!</f>
        <v>#REF!</v>
      </c>
    </row>
    <row r="15" spans="1:11" ht="16.5" x14ac:dyDescent="0.25">
      <c r="A15" s="33">
        <v>13</v>
      </c>
      <c r="B15" s="87" t="s">
        <v>118</v>
      </c>
      <c r="C15" s="87"/>
      <c r="D15" s="87"/>
      <c r="E15" s="34" t="e">
        <f>#REF!</f>
        <v>#REF!</v>
      </c>
      <c r="F15" s="34" t="e">
        <f>#REF!</f>
        <v>#REF!</v>
      </c>
      <c r="G15" s="34" t="e">
        <f>#REF!</f>
        <v>#REF!</v>
      </c>
      <c r="H15" s="34" t="e">
        <f>#REF!</f>
        <v>#REF!</v>
      </c>
      <c r="I15" s="34" t="e">
        <f>#REF!</f>
        <v>#REF!</v>
      </c>
      <c r="J15" s="34" t="e">
        <f>#REF!</f>
        <v>#REF!</v>
      </c>
      <c r="K15" s="34" t="e">
        <f>#REF!</f>
        <v>#REF!</v>
      </c>
    </row>
    <row r="16" spans="1:11" ht="16.5" x14ac:dyDescent="0.25">
      <c r="A16" s="33">
        <v>14</v>
      </c>
      <c r="B16" s="87" t="s">
        <v>2</v>
      </c>
      <c r="C16" s="87"/>
      <c r="D16" s="87"/>
      <c r="E16" s="34" t="e">
        <f>#REF!</f>
        <v>#REF!</v>
      </c>
      <c r="F16" s="34" t="e">
        <f>#REF!</f>
        <v>#REF!</v>
      </c>
      <c r="G16" s="34" t="e">
        <f>#REF!</f>
        <v>#REF!</v>
      </c>
      <c r="H16" s="34" t="e">
        <f>#REF!</f>
        <v>#REF!</v>
      </c>
      <c r="I16" s="34" t="e">
        <f>#REF!</f>
        <v>#REF!</v>
      </c>
      <c r="J16" s="34" t="e">
        <f>#REF!</f>
        <v>#REF!</v>
      </c>
      <c r="K16" s="34" t="e">
        <f>#REF!</f>
        <v>#REF!</v>
      </c>
    </row>
    <row r="17" spans="1:11" ht="16.5" x14ac:dyDescent="0.25">
      <c r="A17" s="33">
        <v>15</v>
      </c>
      <c r="B17" s="87" t="s">
        <v>54</v>
      </c>
      <c r="C17" s="87"/>
      <c r="D17" s="87"/>
      <c r="E17" s="34" t="e">
        <f>#REF!</f>
        <v>#REF!</v>
      </c>
      <c r="F17" s="34" t="e">
        <f>#REF!</f>
        <v>#REF!</v>
      </c>
      <c r="G17" s="34" t="e">
        <f>#REF!</f>
        <v>#REF!</v>
      </c>
      <c r="H17" s="34" t="e">
        <f>#REF!</f>
        <v>#REF!</v>
      </c>
      <c r="I17" s="34" t="e">
        <f>#REF!</f>
        <v>#REF!</v>
      </c>
      <c r="J17" s="34" t="e">
        <f>#REF!</f>
        <v>#REF!</v>
      </c>
      <c r="K17" s="34" t="e">
        <f>#REF!</f>
        <v>#REF!</v>
      </c>
    </row>
    <row r="18" spans="1:11" ht="16.5" x14ac:dyDescent="0.25">
      <c r="A18" s="33">
        <v>16</v>
      </c>
      <c r="B18" s="83" t="s">
        <v>27</v>
      </c>
      <c r="C18" s="84"/>
      <c r="D18" s="85"/>
      <c r="E18" s="34" t="e">
        <f>#REF!</f>
        <v>#REF!</v>
      </c>
      <c r="F18" s="34" t="e">
        <f>#REF!</f>
        <v>#REF!</v>
      </c>
      <c r="G18" s="34" t="e">
        <f>#REF!</f>
        <v>#REF!</v>
      </c>
      <c r="H18" s="34" t="e">
        <f>#REF!</f>
        <v>#REF!</v>
      </c>
      <c r="I18" s="34" t="e">
        <f>#REF!</f>
        <v>#REF!</v>
      </c>
      <c r="J18" s="34" t="e">
        <f>#REF!</f>
        <v>#REF!</v>
      </c>
      <c r="K18" s="34" t="e">
        <f>#REF!</f>
        <v>#REF!</v>
      </c>
    </row>
    <row r="19" spans="1:11" ht="16.5" x14ac:dyDescent="0.25">
      <c r="A19" s="33">
        <v>17</v>
      </c>
      <c r="B19" s="95" t="s">
        <v>119</v>
      </c>
      <c r="C19" s="96"/>
      <c r="D19" s="97"/>
      <c r="E19" s="34" t="e">
        <f>#REF!</f>
        <v>#REF!</v>
      </c>
      <c r="F19" s="34" t="e">
        <f>#REF!</f>
        <v>#REF!</v>
      </c>
      <c r="G19" s="34" t="e">
        <f>#REF!</f>
        <v>#REF!</v>
      </c>
      <c r="H19" s="34" t="e">
        <f>#REF!</f>
        <v>#REF!</v>
      </c>
      <c r="I19" s="34" t="e">
        <f>#REF!</f>
        <v>#REF!</v>
      </c>
      <c r="J19" s="34" t="e">
        <f>#REF!</f>
        <v>#REF!</v>
      </c>
      <c r="K19" s="34" t="e">
        <f>#REF!</f>
        <v>#REF!</v>
      </c>
    </row>
    <row r="20" spans="1:11" ht="16.5" x14ac:dyDescent="0.25">
      <c r="A20" s="33">
        <v>18</v>
      </c>
      <c r="B20" s="87" t="s">
        <v>3</v>
      </c>
      <c r="C20" s="87"/>
      <c r="D20" s="87"/>
      <c r="E20" s="34" t="e">
        <f>#REF!</f>
        <v>#REF!</v>
      </c>
      <c r="F20" s="34" t="e">
        <f>#REF!</f>
        <v>#REF!</v>
      </c>
      <c r="G20" s="34" t="e">
        <f>#REF!</f>
        <v>#REF!</v>
      </c>
      <c r="H20" s="34" t="e">
        <f>#REF!</f>
        <v>#REF!</v>
      </c>
      <c r="I20" s="34" t="e">
        <f>#REF!</f>
        <v>#REF!</v>
      </c>
      <c r="J20" s="34"/>
      <c r="K20" s="34" t="e">
        <f>#REF!</f>
        <v>#REF!</v>
      </c>
    </row>
    <row r="21" spans="1:11" ht="16.5" x14ac:dyDescent="0.25">
      <c r="A21" s="33">
        <v>19</v>
      </c>
      <c r="B21" s="87" t="s">
        <v>8</v>
      </c>
      <c r="C21" s="87"/>
      <c r="D21" s="87"/>
      <c r="E21" s="34" t="e">
        <f>#REF!</f>
        <v>#REF!</v>
      </c>
      <c r="F21" s="34" t="e">
        <f>#REF!</f>
        <v>#REF!</v>
      </c>
      <c r="G21" s="34" t="e">
        <f>#REF!</f>
        <v>#REF!</v>
      </c>
      <c r="H21" s="34" t="e">
        <f>#REF!</f>
        <v>#REF!</v>
      </c>
      <c r="I21" s="34" t="e">
        <f>#REF!</f>
        <v>#REF!</v>
      </c>
      <c r="J21" s="34" t="e">
        <f>#REF!</f>
        <v>#REF!</v>
      </c>
      <c r="K21" s="34" t="e">
        <f>#REF!</f>
        <v>#REF!</v>
      </c>
    </row>
    <row r="22" spans="1:11" ht="16.5" x14ac:dyDescent="0.25">
      <c r="A22" s="33">
        <v>20</v>
      </c>
      <c r="B22" s="87" t="s">
        <v>120</v>
      </c>
      <c r="C22" s="87"/>
      <c r="D22" s="87"/>
      <c r="E22" s="34" t="e">
        <f>#REF!</f>
        <v>#REF!</v>
      </c>
      <c r="F22" s="34" t="e">
        <f>#REF!</f>
        <v>#REF!</v>
      </c>
      <c r="G22" s="34" t="e">
        <f>#REF!</f>
        <v>#REF!</v>
      </c>
      <c r="H22" s="34" t="e">
        <f>#REF!</f>
        <v>#REF!</v>
      </c>
      <c r="I22" s="34" t="e">
        <f>#REF!</f>
        <v>#REF!</v>
      </c>
      <c r="J22" s="34" t="e">
        <f>#REF!</f>
        <v>#REF!</v>
      </c>
      <c r="K22" s="34" t="e">
        <f>#REF!</f>
        <v>#REF!</v>
      </c>
    </row>
    <row r="23" spans="1:11" ht="16.5" x14ac:dyDescent="0.25">
      <c r="A23" s="33">
        <v>21</v>
      </c>
      <c r="B23" s="87" t="s">
        <v>10</v>
      </c>
      <c r="C23" s="87"/>
      <c r="D23" s="87"/>
      <c r="E23" s="34" t="e">
        <f>#REF!</f>
        <v>#REF!</v>
      </c>
      <c r="F23" s="34" t="e">
        <f>#REF!</f>
        <v>#REF!</v>
      </c>
      <c r="G23" s="34" t="e">
        <f>#REF!</f>
        <v>#REF!</v>
      </c>
      <c r="H23" s="34" t="e">
        <f>#REF!</f>
        <v>#REF!</v>
      </c>
      <c r="I23" s="34" t="e">
        <f>#REF!</f>
        <v>#REF!</v>
      </c>
      <c r="J23" s="34" t="e">
        <f>#REF!</f>
        <v>#REF!</v>
      </c>
      <c r="K23" s="34" t="e">
        <f>#REF!</f>
        <v>#REF!</v>
      </c>
    </row>
    <row r="24" spans="1:11" ht="16.5" x14ac:dyDescent="0.25">
      <c r="A24" s="92">
        <v>22</v>
      </c>
      <c r="B24" s="93" t="s">
        <v>121</v>
      </c>
      <c r="C24" s="93"/>
      <c r="D24" s="93"/>
      <c r="E24" s="36" t="e">
        <f>#REF!</f>
        <v>#REF!</v>
      </c>
      <c r="F24" s="36" t="e">
        <f>#REF!</f>
        <v>#REF!</v>
      </c>
      <c r="G24" s="36" t="e">
        <f>#REF!</f>
        <v>#REF!</v>
      </c>
      <c r="H24" s="36" t="e">
        <f>#REF!</f>
        <v>#REF!</v>
      </c>
      <c r="I24" s="36" t="e">
        <f>#REF!</f>
        <v>#REF!</v>
      </c>
      <c r="J24" s="36" t="e">
        <f>#REF!</f>
        <v>#REF!</v>
      </c>
      <c r="K24" s="36" t="e">
        <f>#REF!</f>
        <v>#REF!</v>
      </c>
    </row>
    <row r="25" spans="1:11" ht="16.5" x14ac:dyDescent="0.25">
      <c r="A25" s="92"/>
      <c r="B25" s="94"/>
      <c r="C25" s="94"/>
      <c r="D25" s="94"/>
      <c r="E25" s="37" t="e">
        <f>#REF!</f>
        <v>#REF!</v>
      </c>
      <c r="F25" s="37" t="e">
        <f>#REF!</f>
        <v>#REF!</v>
      </c>
      <c r="G25" s="37" t="e">
        <f>#REF!</f>
        <v>#REF!</v>
      </c>
      <c r="H25" s="37" t="e">
        <f>#REF!</f>
        <v>#REF!</v>
      </c>
      <c r="I25" s="37" t="e">
        <f>#REF!</f>
        <v>#REF!</v>
      </c>
      <c r="J25" s="37" t="e">
        <f>#REF!</f>
        <v>#REF!</v>
      </c>
      <c r="K25" s="37" t="e">
        <f>#REF!</f>
        <v>#REF!</v>
      </c>
    </row>
    <row r="26" spans="1:11" ht="16.5" x14ac:dyDescent="0.25">
      <c r="A26" s="33">
        <v>23</v>
      </c>
      <c r="B26" s="87" t="s">
        <v>122</v>
      </c>
      <c r="C26" s="87"/>
      <c r="D26" s="87"/>
      <c r="E26" s="34" t="e">
        <f>#REF!</f>
        <v>#REF!</v>
      </c>
      <c r="F26" s="34" t="e">
        <f>#REF!</f>
        <v>#REF!</v>
      </c>
      <c r="G26" s="34" t="e">
        <f>#REF!</f>
        <v>#REF!</v>
      </c>
      <c r="H26" s="34" t="e">
        <f>#REF!</f>
        <v>#REF!</v>
      </c>
      <c r="I26" s="34" t="e">
        <f>#REF!</f>
        <v>#REF!</v>
      </c>
      <c r="J26" s="34" t="e">
        <f>#REF!</f>
        <v>#REF!</v>
      </c>
      <c r="K26" s="34" t="e">
        <f>#REF!</f>
        <v>#REF!</v>
      </c>
    </row>
    <row r="27" spans="1:11" ht="16.5" x14ac:dyDescent="0.25">
      <c r="A27" s="33">
        <v>24</v>
      </c>
      <c r="B27" s="87" t="s">
        <v>123</v>
      </c>
      <c r="C27" s="87"/>
      <c r="D27" s="87"/>
      <c r="E27" s="34"/>
      <c r="F27" s="34"/>
      <c r="G27" s="34"/>
      <c r="H27" s="34"/>
      <c r="I27" s="34"/>
      <c r="J27" s="34"/>
      <c r="K27" s="34"/>
    </row>
    <row r="28" spans="1:11" ht="16.5" x14ac:dyDescent="0.25">
      <c r="A28" s="33">
        <v>25</v>
      </c>
      <c r="B28" s="87" t="s">
        <v>124</v>
      </c>
      <c r="C28" s="87"/>
      <c r="D28" s="87"/>
      <c r="E28" s="34" t="e">
        <f>#REF!</f>
        <v>#REF!</v>
      </c>
      <c r="F28" s="34" t="e">
        <f>#REF!</f>
        <v>#REF!</v>
      </c>
      <c r="G28" s="34" t="e">
        <f>#REF!</f>
        <v>#REF!</v>
      </c>
      <c r="H28" s="34" t="e">
        <f>#REF!</f>
        <v>#REF!</v>
      </c>
      <c r="I28" s="34" t="e">
        <f>#REF!</f>
        <v>#REF!</v>
      </c>
      <c r="J28" s="34" t="e">
        <f>#REF!</f>
        <v>#REF!</v>
      </c>
      <c r="K28" s="34" t="e">
        <f>#REF!</f>
        <v>#REF!</v>
      </c>
    </row>
    <row r="29" spans="1:11" ht="17.25" x14ac:dyDescent="0.25">
      <c r="A29" s="35">
        <v>26</v>
      </c>
      <c r="B29" s="88" t="s">
        <v>125</v>
      </c>
      <c r="C29" s="89"/>
      <c r="D29" s="90"/>
      <c r="E29" s="34"/>
      <c r="F29" s="34"/>
      <c r="G29" s="34"/>
      <c r="H29" s="34"/>
      <c r="I29" s="34"/>
      <c r="J29" s="34"/>
      <c r="K29" s="34"/>
    </row>
    <row r="30" spans="1:11" ht="16.5" x14ac:dyDescent="0.25">
      <c r="A30" s="33">
        <v>27</v>
      </c>
      <c r="B30" s="91" t="s">
        <v>126</v>
      </c>
      <c r="C30" s="91"/>
      <c r="D30" s="91"/>
      <c r="E30" s="34" t="e">
        <f>#REF!</f>
        <v>#REF!</v>
      </c>
      <c r="F30" s="34" t="e">
        <f>#REF!</f>
        <v>#REF!</v>
      </c>
      <c r="G30" s="34" t="e">
        <f>#REF!</f>
        <v>#REF!</v>
      </c>
      <c r="H30" s="34" t="e">
        <f>#REF!</f>
        <v>#REF!</v>
      </c>
      <c r="I30" s="34" t="e">
        <f>#REF!</f>
        <v>#REF!</v>
      </c>
      <c r="J30" s="34" t="e">
        <f>#REF!</f>
        <v>#REF!</v>
      </c>
      <c r="K30" s="34" t="e">
        <f>#REF!</f>
        <v>#REF!</v>
      </c>
    </row>
    <row r="31" spans="1:11" ht="16.5" x14ac:dyDescent="0.25">
      <c r="A31" s="33">
        <v>28</v>
      </c>
      <c r="B31" s="91" t="s">
        <v>127</v>
      </c>
      <c r="C31" s="91"/>
      <c r="D31" s="91"/>
      <c r="E31" s="34" t="e">
        <f>#REF!</f>
        <v>#REF!</v>
      </c>
      <c r="F31" s="34" t="e">
        <f>#REF!</f>
        <v>#REF!</v>
      </c>
      <c r="G31" s="34" t="e">
        <f>#REF!</f>
        <v>#REF!</v>
      </c>
      <c r="H31" s="34" t="e">
        <f>#REF!</f>
        <v>#REF!</v>
      </c>
      <c r="I31" s="34" t="e">
        <f>#REF!</f>
        <v>#REF!</v>
      </c>
      <c r="J31" s="34" t="e">
        <f>#REF!</f>
        <v>#REF!</v>
      </c>
      <c r="K31" s="34" t="e">
        <f>#REF!</f>
        <v>#REF!</v>
      </c>
    </row>
    <row r="32" spans="1:11" ht="16.5" x14ac:dyDescent="0.25">
      <c r="A32" s="33"/>
      <c r="B32" s="80" t="s">
        <v>70</v>
      </c>
      <c r="C32" s="81"/>
      <c r="D32" s="82"/>
      <c r="E32" s="34" t="e">
        <f>#REF!</f>
        <v>#REF!</v>
      </c>
      <c r="F32" s="34" t="e">
        <f>#REF!</f>
        <v>#REF!</v>
      </c>
      <c r="G32" s="34" t="e">
        <f>#REF!</f>
        <v>#REF!</v>
      </c>
      <c r="H32" s="34" t="e">
        <f>#REF!</f>
        <v>#REF!</v>
      </c>
      <c r="I32" s="34" t="e">
        <f>#REF!</f>
        <v>#REF!</v>
      </c>
      <c r="J32" s="34" t="e">
        <f>#REF!</f>
        <v>#REF!</v>
      </c>
      <c r="K32" s="34" t="e">
        <f>#REF!</f>
        <v>#REF!</v>
      </c>
    </row>
    <row r="33" spans="1:11" ht="16.5" x14ac:dyDescent="0.25">
      <c r="A33" s="33"/>
      <c r="B33" s="80" t="s">
        <v>128</v>
      </c>
      <c r="C33" s="81"/>
      <c r="D33" s="82"/>
      <c r="E33" s="34">
        <v>1.8</v>
      </c>
      <c r="F33" s="34">
        <v>1.5</v>
      </c>
      <c r="G33" s="34">
        <v>1.5</v>
      </c>
      <c r="H33" s="34">
        <v>1.7</v>
      </c>
      <c r="I33" s="34">
        <v>1.6</v>
      </c>
      <c r="J33" s="34">
        <v>5</v>
      </c>
      <c r="K33" s="34">
        <v>4</v>
      </c>
    </row>
    <row r="34" spans="1:11" ht="16.5" x14ac:dyDescent="0.25">
      <c r="A34" s="33"/>
      <c r="B34" s="83" t="s">
        <v>129</v>
      </c>
      <c r="C34" s="84"/>
      <c r="D34" s="85"/>
      <c r="E34" s="86"/>
      <c r="F34" s="86"/>
      <c r="G34" s="86"/>
      <c r="H34" s="86"/>
      <c r="I34" s="86"/>
      <c r="J34" s="86"/>
      <c r="K34" s="86"/>
    </row>
  </sheetData>
  <mergeCells count="35">
    <mergeCell ref="B12:D12"/>
    <mergeCell ref="A1:B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A24:A25"/>
    <mergeCell ref="B24:D25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2:D32"/>
    <mergeCell ref="B33:D33"/>
    <mergeCell ref="B34:D34"/>
    <mergeCell ref="E34:K34"/>
    <mergeCell ref="B26:D26"/>
    <mergeCell ref="B27:D27"/>
    <mergeCell ref="B28:D28"/>
    <mergeCell ref="B29:D29"/>
    <mergeCell ref="B30:D30"/>
    <mergeCell ref="B31:D31"/>
  </mergeCells>
  <pageMargins left="0.47" right="0.28999999999999998" top="0.28999999999999998" bottom="0.41" header="0.2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нарххо</vt:lpstr>
      <vt:lpstr>Тел Точикистон</vt:lpstr>
      <vt:lpstr>Лист1</vt:lpstr>
      <vt:lpstr>нарххо!Область_печати</vt:lpstr>
      <vt:lpstr>'Тел Точикистон'!Область_печати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Наим Курбонов</cp:lastModifiedBy>
  <cp:lastPrinted>2020-01-06T08:21:11Z</cp:lastPrinted>
  <dcterms:created xsi:type="dcterms:W3CDTF">2001-05-24T06:22:02Z</dcterms:created>
  <dcterms:modified xsi:type="dcterms:W3CDTF">2021-05-04T05:05:51Z</dcterms:modified>
</cp:coreProperties>
</file>